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32767" windowHeight="12420" activeTab="0"/>
  </bookViews>
  <sheets>
    <sheet name="Inschrijving BFB" sheetId="1" r:id="rId1"/>
    <sheet name="XML" sheetId="2" state="hidden" r:id="rId2"/>
    <sheet name="kalender 2024" sheetId="3" state="hidden" r:id="rId3"/>
  </sheets>
  <externalReferences>
    <externalReference r:id="rId6"/>
  </externalReferences>
  <definedNames>
    <definedName name="_xlfn.IFERROR" hidden="1">#NAME?</definedName>
    <definedName name="_xlfn.IFNA" hidden="1">#NAME?</definedName>
    <definedName name="_xlfn.SINGLE" hidden="1">#NAME?</definedName>
    <definedName name="Honden">'[1]Honden'!$B:$G</definedName>
  </definedNames>
  <calcPr fullCalcOnLoad="1"/>
</workbook>
</file>

<file path=xl/comments1.xml><?xml version="1.0" encoding="utf-8"?>
<comments xmlns="http://schemas.openxmlformats.org/spreadsheetml/2006/main">
  <authors>
    <author>Dimitri De Keyser</author>
  </authors>
  <commentList>
    <comment ref="A10" authorId="0">
      <text>
        <r>
          <rPr>
            <sz val="9"/>
            <rFont val="Tahoma"/>
            <family val="2"/>
          </rPr>
          <t>Nationaal registratienr van de club
Numéro d'enregistrement du club national
National club registration number</t>
        </r>
      </text>
    </comment>
  </commentList>
</comments>
</file>

<file path=xl/sharedStrings.xml><?xml version="1.0" encoding="utf-8"?>
<sst xmlns="http://schemas.openxmlformats.org/spreadsheetml/2006/main" count="236" uniqueCount="183">
  <si>
    <r>
      <t>v.z.w.</t>
    </r>
    <r>
      <rPr>
        <b/>
        <sz val="20"/>
        <color indexed="8"/>
        <rFont val="Arial"/>
        <family val="2"/>
      </rPr>
      <t xml:space="preserve"> BELGISCHE FLYBALL BELGE </t>
    </r>
    <r>
      <rPr>
        <b/>
        <sz val="18"/>
        <color indexed="8"/>
        <rFont val="Arial"/>
        <family val="2"/>
      </rPr>
      <t>a.s.b.l.</t>
    </r>
  </si>
  <si>
    <t>INSCHRIJVINGSFORMULIER OPEN KLASSE</t>
  </si>
  <si>
    <t>FORMULAIRE D’INSCRIPTION CLASSE OUVERTE</t>
  </si>
  <si>
    <r>
      <t>TOERNOOI / TOURNOI</t>
    </r>
    <r>
      <rPr>
        <i/>
        <sz val="10"/>
        <color indexed="8"/>
        <rFont val="Arial Narrow"/>
        <family val="2"/>
      </rPr>
      <t xml:space="preserve"> </t>
    </r>
    <r>
      <rPr>
        <b/>
        <i/>
        <sz val="12"/>
        <color indexed="8"/>
        <rFont val="Arial Narrow"/>
        <family val="2"/>
      </rPr>
      <t xml:space="preserve">: </t>
    </r>
  </si>
  <si>
    <t>DATUM /DATE :</t>
  </si>
  <si>
    <t xml:space="preserve">TELEFOON / TELEPHONE :  </t>
  </si>
  <si>
    <t>E-MAIL  :</t>
  </si>
  <si>
    <t>CLUBMANAGER :</t>
  </si>
  <si>
    <t xml:space="preserve">ADRES / ADRESSE     </t>
  </si>
  <si>
    <t>B.F.B. nr./no</t>
  </si>
  <si>
    <r>
      <t>Plaatsingstijd Temps Réf..</t>
    </r>
    <r>
      <rPr>
        <sz val="10"/>
        <color indexed="8"/>
        <rFont val="Arial"/>
        <family val="2"/>
      </rPr>
      <t>(1)</t>
    </r>
  </si>
  <si>
    <t>Kapitein  /  Capitaine :</t>
  </si>
  <si>
    <t>Ballader / Préposé au box :</t>
  </si>
  <si>
    <t>Naam / Nom</t>
  </si>
  <si>
    <t>Ras / Race</t>
  </si>
  <si>
    <t>vrijstelling / disp.</t>
  </si>
  <si>
    <t>geleider / conducteur</t>
  </si>
  <si>
    <t>Black Brains</t>
  </si>
  <si>
    <t>New Vision</t>
  </si>
  <si>
    <t>Datum</t>
  </si>
  <si>
    <t>Wedstrijdnaam</t>
  </si>
  <si>
    <t>gemeente</t>
  </si>
  <si>
    <t>postcode</t>
  </si>
  <si>
    <t>Datum / Date:</t>
  </si>
  <si>
    <t>CLUB :</t>
  </si>
  <si>
    <t>TEAM / EQUIPE</t>
  </si>
  <si>
    <t xml:space="preserve">te versturen aan </t>
  </si>
  <si>
    <t>info@flyball.be</t>
  </si>
  <si>
    <t>huidige_datum</t>
  </si>
  <si>
    <t>naam</t>
  </si>
  <si>
    <t>datum_wedstrijd</t>
  </si>
  <si>
    <t>inschrijver_naam</t>
  </si>
  <si>
    <t>inschrijver_bfbnummer</t>
  </si>
  <si>
    <t>inschrijver_email</t>
  </si>
  <si>
    <t>team_naam</t>
  </si>
  <si>
    <t>team_bfbnummer</t>
  </si>
  <si>
    <t>team_plaatsingstijd</t>
  </si>
  <si>
    <t>hond</t>
  </si>
  <si>
    <t>begeleider</t>
  </si>
  <si>
    <t>geboortedatum</t>
  </si>
  <si>
    <t>chipnummer</t>
  </si>
  <si>
    <t>bfbnummer</t>
  </si>
  <si>
    <t>ras</t>
  </si>
  <si>
    <t>vrijstelling</t>
  </si>
  <si>
    <t>X</t>
  </si>
  <si>
    <t>Y</t>
  </si>
  <si>
    <t>Z</t>
  </si>
  <si>
    <t>De Doorzetters</t>
  </si>
  <si>
    <t>Roadrunners</t>
  </si>
  <si>
    <t>Xpress Flyball</t>
  </si>
  <si>
    <t>reg.nr./no</t>
  </si>
  <si>
    <t>REG.NR/NO :</t>
  </si>
  <si>
    <t>adres geleider / adresse conducteur</t>
  </si>
  <si>
    <t>Jumpers</t>
  </si>
  <si>
    <t>Zentastic</t>
  </si>
  <si>
    <t>Fearless</t>
  </si>
  <si>
    <t>EFC</t>
  </si>
  <si>
    <t>Naam hond / Nom chien</t>
  </si>
  <si>
    <t>V</t>
  </si>
  <si>
    <t>W</t>
  </si>
  <si>
    <t>team_jurylid</t>
  </si>
  <si>
    <t>ulna</t>
  </si>
  <si>
    <t>Brabo's Thunderdogs 1</t>
  </si>
  <si>
    <t>Brabo's Thunderdogs 2</t>
  </si>
  <si>
    <t>Brabo's Thunderdogs 3</t>
  </si>
  <si>
    <t>Brabo's Thunderdogs 4</t>
  </si>
  <si>
    <t>Flyingdogs@work</t>
  </si>
  <si>
    <t>Runningsdogs@work</t>
  </si>
  <si>
    <t>Walkingdogs@work</t>
  </si>
  <si>
    <t>Tornados</t>
  </si>
  <si>
    <t>Tornados Fireballs</t>
  </si>
  <si>
    <t>Tornado's Lightning</t>
  </si>
  <si>
    <t>Tornado's Freezing</t>
  </si>
  <si>
    <t>Tornado's On the rocks</t>
  </si>
  <si>
    <t>No Limits 1</t>
  </si>
  <si>
    <t>No Limits 2</t>
  </si>
  <si>
    <t>Wizards Dream team</t>
  </si>
  <si>
    <t>Wizards Next Generation team</t>
  </si>
  <si>
    <t>Wizards 2-fast team</t>
  </si>
  <si>
    <t>Wizards Fun team</t>
  </si>
  <si>
    <t>Zin'Team 1</t>
  </si>
  <si>
    <t>Zin'Team 2</t>
  </si>
  <si>
    <t>Just For Fun</t>
  </si>
  <si>
    <t>Run for Fun</t>
  </si>
  <si>
    <t>The red starfighters</t>
  </si>
  <si>
    <t>The black starfighters</t>
  </si>
  <si>
    <t>The yellow starfighters</t>
  </si>
  <si>
    <t>Fly For Fun</t>
  </si>
  <si>
    <t>Fly For Fight</t>
  </si>
  <si>
    <t>DragonForce Mix</t>
  </si>
  <si>
    <t>DragonFire</t>
  </si>
  <si>
    <t>DragonStorm</t>
  </si>
  <si>
    <t>Lihos 2 Fast 4 You</t>
  </si>
  <si>
    <t>Lihos Special Forces</t>
  </si>
  <si>
    <t>Lihos Fast 4 Wards</t>
  </si>
  <si>
    <t>Lihos 4 Paws</t>
  </si>
  <si>
    <t>Dream Team 1</t>
  </si>
  <si>
    <t>Dream Team 2</t>
  </si>
  <si>
    <t>Dream Team 3</t>
  </si>
  <si>
    <t>Running Borders 1</t>
  </si>
  <si>
    <t>Running Borders 2</t>
  </si>
  <si>
    <t>Running Borders 3</t>
  </si>
  <si>
    <t>Flying Dutch 1</t>
  </si>
  <si>
    <t>Flying Dutch 2</t>
  </si>
  <si>
    <t>The Flying Jumpers 1</t>
  </si>
  <si>
    <t>Speedforce One</t>
  </si>
  <si>
    <t>Speedforce Two</t>
  </si>
  <si>
    <t>Speedforce Three</t>
  </si>
  <si>
    <t>Bandits</t>
  </si>
  <si>
    <t>Blue Bandits</t>
  </si>
  <si>
    <t>Freaky Bandits</t>
  </si>
  <si>
    <t>Easy Bandits</t>
  </si>
  <si>
    <t>Time Bandits</t>
  </si>
  <si>
    <t>teamnaaam</t>
  </si>
  <si>
    <t>nr</t>
  </si>
  <si>
    <t>K021</t>
  </si>
  <si>
    <t>K022</t>
  </si>
  <si>
    <t>K023</t>
  </si>
  <si>
    <t>K024</t>
  </si>
  <si>
    <t>K031</t>
  </si>
  <si>
    <t>K032</t>
  </si>
  <si>
    <t>K033</t>
  </si>
  <si>
    <t>K041</t>
  </si>
  <si>
    <t>K042</t>
  </si>
  <si>
    <t>K043</t>
  </si>
  <si>
    <t>K044</t>
  </si>
  <si>
    <t>K045</t>
  </si>
  <si>
    <t>K061</t>
  </si>
  <si>
    <t>K062</t>
  </si>
  <si>
    <t>K071</t>
  </si>
  <si>
    <t>K072</t>
  </si>
  <si>
    <t>K073</t>
  </si>
  <si>
    <t>K074</t>
  </si>
  <si>
    <t>K091</t>
  </si>
  <si>
    <t>K092</t>
  </si>
  <si>
    <t>K121</t>
  </si>
  <si>
    <t>K131</t>
  </si>
  <si>
    <t>K141</t>
  </si>
  <si>
    <t>K142</t>
  </si>
  <si>
    <t>K143</t>
  </si>
  <si>
    <t>K151</t>
  </si>
  <si>
    <t>K152</t>
  </si>
  <si>
    <t>K161</t>
  </si>
  <si>
    <t>K162</t>
  </si>
  <si>
    <t>K163</t>
  </si>
  <si>
    <t>K171</t>
  </si>
  <si>
    <t>K172</t>
  </si>
  <si>
    <t>K173</t>
  </si>
  <si>
    <t>K174</t>
  </si>
  <si>
    <t>K181</t>
  </si>
  <si>
    <t>K182</t>
  </si>
  <si>
    <t>K183</t>
  </si>
  <si>
    <t>K191</t>
  </si>
  <si>
    <t>K192</t>
  </si>
  <si>
    <t>K193</t>
  </si>
  <si>
    <t>K201</t>
  </si>
  <si>
    <t>K202</t>
  </si>
  <si>
    <t>K211</t>
  </si>
  <si>
    <t>K221</t>
  </si>
  <si>
    <t>K222</t>
  </si>
  <si>
    <t>K223</t>
  </si>
  <si>
    <t>K231</t>
  </si>
  <si>
    <t>K232</t>
  </si>
  <si>
    <t>K233</t>
  </si>
  <si>
    <t>K234</t>
  </si>
  <si>
    <t>K235</t>
  </si>
  <si>
    <t>Eventuele Juryleden (2)</t>
  </si>
  <si>
    <t>rekening houden met (3)</t>
  </si>
  <si>
    <t>Naam van jurylid met tussen haakjes S of L voor scheids- of lijnrechter</t>
  </si>
  <si>
    <t>Name of jury member with S(for referee) or L(for  line judge) in brackets</t>
  </si>
  <si>
    <t>(2)</t>
  </si>
  <si>
    <t>(3)</t>
  </si>
  <si>
    <t>Nom du membre du jury avec S (pour l'arbitre) ou L (pour le juge de ligne) entre parenthèses</t>
  </si>
  <si>
    <t>Team(s) waarin het opgegeven jurylid actief is</t>
  </si>
  <si>
    <t>Équipe(s) dans laquelle le membre du jury spécifié est actif</t>
  </si>
  <si>
    <t>Team(s) in which the specified jury member is active</t>
  </si>
  <si>
    <t>Teams die niet met een tijd op de B.F.B.-Ranglijst voorkomen, moeten een plaatsingstijd opgeven.</t>
  </si>
  <si>
    <t>(1)</t>
  </si>
  <si>
    <t>Equipes qui ne figurent pas avec un temps sur le Classement B.F.B., doivent déclarer un temps référence.</t>
  </si>
  <si>
    <t>Teams that do not appear on the B.F.B. Ranking List with a time must provide a placement time.</t>
  </si>
  <si>
    <t>Confirmation of the composition of the teams will be issued at the competition secretariat no later than 1 hour before the start of the competition. Changes may always be emailed up to 24 hours before the start of the competition.</t>
  </si>
  <si>
    <t>De bevestiging van de samenstelling van de teams wordt uiterlijk, 1 uur voor aanvang van de wedstrijd op het wedstrijdsecretariaat, afgegeven. Wijzigingen mogen steeds doorgemaild worden tot 24u voor de aanvang van de wedstrijd.</t>
  </si>
  <si>
    <t>La confirmation de la composition des équipes sera remise au secrétariat du concours au plus tard 1 heure avant le début de la compétition. Les modifications peuvent toujours être envoyées par courrier électronique jusqu'à 24 heures avant le début du concours.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</si>
</sst>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[$-813]d\ mmmm\ yyyy;@"/>
    <numFmt numFmtId="181" formatCode="[$-813]dddd\ d\ mmmm\ yyyy"/>
    <numFmt numFmtId="182" formatCode="0.000"/>
    <numFmt numFmtId="183" formatCode="0.0"/>
    <numFmt numFmtId="184" formatCode="&quot;Ja&quot;;&quot;Ja&quot;;&quot;Nee&quot;"/>
    <numFmt numFmtId="185" formatCode="&quot;Waar&quot;;&quot;Waar&quot;;&quot;Onwaar&quot;"/>
    <numFmt numFmtId="186" formatCode="&quot;Aan&quot;;&quot;Aan&quot;;&quot;Uit&quot;"/>
    <numFmt numFmtId="187" formatCode="[$€-2]\ #.##000_);[Red]\([$€-2]\ #.##000\)"/>
    <numFmt numFmtId="188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i/>
      <sz val="10"/>
      <color indexed="8"/>
      <name val="Arial Narrow"/>
      <family val="2"/>
    </font>
    <font>
      <b/>
      <i/>
      <sz val="12"/>
      <color indexed="8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3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54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1" fillId="33" borderId="12" xfId="56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11" xfId="0" applyFont="1" applyBorder="1" applyAlignment="1">
      <alignment wrapText="1"/>
    </xf>
    <xf numFmtId="14" fontId="0" fillId="0" borderId="0" xfId="0" applyNumberFormat="1" applyAlignment="1">
      <alignment/>
    </xf>
    <xf numFmtId="0" fontId="55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180" fontId="0" fillId="0" borderId="0" xfId="0" applyNumberFormat="1" applyAlignment="1">
      <alignment horizontal="left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49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49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5" fillId="0" borderId="10" xfId="0" applyFont="1" applyBorder="1" applyAlignment="1">
      <alignment wrapText="1"/>
    </xf>
    <xf numFmtId="0" fontId="55" fillId="0" borderId="14" xfId="0" applyFont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1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41" fillId="0" borderId="0" xfId="44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56" fillId="0" borderId="0" xfId="0" applyFont="1" applyAlignment="1">
      <alignment horizontal="left" vertical="center"/>
    </xf>
    <xf numFmtId="0" fontId="57" fillId="0" borderId="11" xfId="0" applyFont="1" applyBorder="1" applyAlignment="1" applyProtection="1">
      <alignment horizontal="center"/>
      <protection locked="0"/>
    </xf>
    <xf numFmtId="0" fontId="57" fillId="0" borderId="23" xfId="0" applyFont="1" applyBorder="1" applyAlignment="1" applyProtection="1">
      <alignment horizontal="center"/>
      <protection locked="0"/>
    </xf>
    <xf numFmtId="0" fontId="57" fillId="0" borderId="24" xfId="0" applyFont="1" applyBorder="1" applyAlignment="1" applyProtection="1">
      <alignment horizontal="center"/>
      <protection locked="0"/>
    </xf>
    <xf numFmtId="0" fontId="49" fillId="0" borderId="11" xfId="0" applyFont="1" applyBorder="1" applyAlignment="1" applyProtection="1">
      <alignment horizontal="center"/>
      <protection locked="0"/>
    </xf>
    <xf numFmtId="0" fontId="49" fillId="0" borderId="24" xfId="0" applyFont="1" applyBorder="1" applyAlignment="1" applyProtection="1">
      <alignment horizontal="center"/>
      <protection locked="0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wrapText="1"/>
    </xf>
    <xf numFmtId="0" fontId="61" fillId="0" borderId="23" xfId="0" applyFont="1" applyBorder="1" applyAlignment="1">
      <alignment horizontal="center" wrapText="1"/>
    </xf>
    <xf numFmtId="0" fontId="62" fillId="0" borderId="23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41" fillId="0" borderId="20" xfId="44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53" fillId="0" borderId="11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37" fillId="35" borderId="27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7" fillId="0" borderId="28" xfId="57" applyBorder="1">
      <alignment/>
      <protection/>
    </xf>
    <xf numFmtId="0" fontId="7" fillId="0" borderId="0" xfId="57">
      <alignment/>
      <protection/>
    </xf>
    <xf numFmtId="0" fontId="54" fillId="0" borderId="0" xfId="0" applyFont="1" applyAlignment="1" quotePrefix="1">
      <alignment horizontal="left" vertical="center"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 quotePrefix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%20Clissen\Documents\BP\Flyball\Divisi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nden"/>
      <sheetName val="teams"/>
      <sheetName val="BLACK BRAINS 1"/>
      <sheetName val="K-OTIC FLYERS DREAM TEAM"/>
      <sheetName val="JOLLY JUMPERS"/>
      <sheetName val="THE GREEN ANGELS"/>
      <sheetName val="LUCKY JUMPERS"/>
      <sheetName val="TFC FENIKS"/>
      <sheetName val="uitslagen"/>
      <sheetName val="ST6"/>
      <sheetName val="DE6"/>
    </sheetNames>
    <sheetDataSet>
      <sheetData sheetId="0">
        <row r="1">
          <cell r="B1" t="str">
            <v>Hondnr</v>
          </cell>
          <cell r="C1" t="str">
            <v>Naam hond</v>
          </cell>
          <cell r="D1" t="str">
            <v>Ras</v>
          </cell>
          <cell r="E1" t="str">
            <v>Vrijstelling</v>
          </cell>
          <cell r="F1" t="str">
            <v>Naam &amp; Voornaam</v>
          </cell>
          <cell r="G1" t="str">
            <v>Geb Dat</v>
          </cell>
        </row>
        <row r="2">
          <cell r="B2" t="str">
            <v>0009B</v>
          </cell>
          <cell r="C2" t="str">
            <v>Ike</v>
          </cell>
          <cell r="D2" t="str">
            <v>Border Collie</v>
          </cell>
          <cell r="E2" t="str">
            <v>+35cm</v>
          </cell>
          <cell r="F2" t="str">
            <v>Fransen Luc</v>
          </cell>
          <cell r="G2" t="str">
            <v>26/03/2009</v>
          </cell>
        </row>
        <row r="3">
          <cell r="B3" t="str">
            <v>0053B</v>
          </cell>
          <cell r="C3" t="str">
            <v>Flash</v>
          </cell>
          <cell r="D3" t="str">
            <v>Border Collie</v>
          </cell>
          <cell r="E3" t="str">
            <v>32,5cm</v>
          </cell>
          <cell r="F3" t="str">
            <v>De Keyser Nicole</v>
          </cell>
          <cell r="G3" t="str">
            <v>1/11/2006</v>
          </cell>
        </row>
        <row r="4">
          <cell r="B4" t="str">
            <v>0053C</v>
          </cell>
          <cell r="C4" t="str">
            <v>Kate</v>
          </cell>
          <cell r="D4" t="str">
            <v>Border Collie</v>
          </cell>
          <cell r="E4" t="str">
            <v>Geen</v>
          </cell>
          <cell r="F4" t="str">
            <v>De Keyser Nicole</v>
          </cell>
          <cell r="G4" t="str">
            <v>25/12/2011</v>
          </cell>
        </row>
        <row r="5">
          <cell r="B5" t="str">
            <v>0093A</v>
          </cell>
          <cell r="C5" t="str">
            <v>Mick</v>
          </cell>
          <cell r="D5" t="str">
            <v>Border Collie</v>
          </cell>
          <cell r="E5" t="str">
            <v>+35cm</v>
          </cell>
          <cell r="F5" t="str">
            <v>Desmet Eva</v>
          </cell>
          <cell r="G5" t="str">
            <v>22/09/1996</v>
          </cell>
        </row>
        <row r="6">
          <cell r="B6" t="str">
            <v>0093B</v>
          </cell>
          <cell r="C6" t="str">
            <v>Zeal</v>
          </cell>
          <cell r="D6" t="str">
            <v>Border Collie</v>
          </cell>
          <cell r="E6" t="str">
            <v>30cm</v>
          </cell>
          <cell r="F6" t="str">
            <v>Desmet Eva</v>
          </cell>
          <cell r="G6" t="str">
            <v/>
          </cell>
        </row>
        <row r="7">
          <cell r="B7" t="str">
            <v>0095B</v>
          </cell>
          <cell r="C7" t="str">
            <v>June</v>
          </cell>
          <cell r="D7" t="str">
            <v>Border Collie</v>
          </cell>
          <cell r="E7" t="str">
            <v>32,5cm</v>
          </cell>
          <cell r="F7" t="str">
            <v>Beyers Marco</v>
          </cell>
          <cell r="G7" t="str">
            <v>12/06/2010</v>
          </cell>
        </row>
        <row r="8">
          <cell r="B8" t="str">
            <v>0096A</v>
          </cell>
          <cell r="C8" t="str">
            <v>Flynn</v>
          </cell>
          <cell r="D8" t="str">
            <v>Border Collie</v>
          </cell>
          <cell r="E8" t="str">
            <v>30cm</v>
          </cell>
          <cell r="F8" t="str">
            <v>Wouters Maureen</v>
          </cell>
          <cell r="G8" t="str">
            <v>1/11/2006</v>
          </cell>
        </row>
        <row r="9">
          <cell r="B9" t="str">
            <v>0122A</v>
          </cell>
          <cell r="C9" t="str">
            <v>Balto</v>
          </cell>
          <cell r="D9" t="str">
            <v>Border Collie</v>
          </cell>
          <cell r="E9" t="str">
            <v>+35cm</v>
          </cell>
          <cell r="F9" t="str">
            <v>Mertens Jean-Pierre</v>
          </cell>
          <cell r="G9" t="str">
            <v>15/03/1998</v>
          </cell>
        </row>
        <row r="10">
          <cell r="B10" t="str">
            <v>0122B</v>
          </cell>
          <cell r="C10" t="str">
            <v>Caster</v>
          </cell>
          <cell r="D10" t="str">
            <v>Border Collie</v>
          </cell>
          <cell r="E10" t="str">
            <v>+35cm</v>
          </cell>
          <cell r="F10" t="str">
            <v>Mertens Jean-Pierre</v>
          </cell>
          <cell r="G10" t="str">
            <v>27/10/2003</v>
          </cell>
        </row>
        <row r="11">
          <cell r="B11" t="str">
            <v>0274A</v>
          </cell>
          <cell r="C11" t="str">
            <v>Luna</v>
          </cell>
          <cell r="D11" t="str">
            <v>Kruising</v>
          </cell>
          <cell r="E11" t="str">
            <v>27,5cm</v>
          </cell>
          <cell r="F11" t="str">
            <v>Rasking Linda</v>
          </cell>
          <cell r="G11" t="str">
            <v>3/02/2003</v>
          </cell>
        </row>
        <row r="12">
          <cell r="B12" t="str">
            <v>0274B</v>
          </cell>
          <cell r="C12" t="str">
            <v>Ischa</v>
          </cell>
          <cell r="D12" t="str">
            <v>Border Collie</v>
          </cell>
          <cell r="E12" t="str">
            <v>32,5cm</v>
          </cell>
          <cell r="F12" t="str">
            <v>Rasking Linda</v>
          </cell>
          <cell r="G12" t="str">
            <v>2/07/2009</v>
          </cell>
        </row>
        <row r="13">
          <cell r="B13" t="str">
            <v>0281A</v>
          </cell>
          <cell r="C13" t="str">
            <v>Fame</v>
          </cell>
          <cell r="D13" t="str">
            <v>Border Collie</v>
          </cell>
          <cell r="E13" t="str">
            <v>30cm</v>
          </cell>
          <cell r="F13" t="str">
            <v>De Keyser Dimitri</v>
          </cell>
          <cell r="G13" t="str">
            <v>1/11/2006</v>
          </cell>
        </row>
        <row r="14">
          <cell r="B14" t="str">
            <v>0282A</v>
          </cell>
          <cell r="C14" t="str">
            <v>Chesto</v>
          </cell>
          <cell r="D14" t="str">
            <v>Border Collie</v>
          </cell>
          <cell r="E14" t="str">
            <v>+35cm</v>
          </cell>
          <cell r="F14" t="str">
            <v>De Keyser Jeroen</v>
          </cell>
          <cell r="G14" t="str">
            <v>27/10/2003</v>
          </cell>
        </row>
        <row r="15">
          <cell r="B15" t="str">
            <v>0282B</v>
          </cell>
          <cell r="C15" t="str">
            <v>Jake</v>
          </cell>
          <cell r="D15" t="str">
            <v>Border Collie</v>
          </cell>
          <cell r="E15" t="str">
            <v>+35cm</v>
          </cell>
          <cell r="F15" t="str">
            <v>De Keyser Jeroen</v>
          </cell>
          <cell r="G15" t="str">
            <v>12/06/2010</v>
          </cell>
        </row>
        <row r="16">
          <cell r="B16" t="str">
            <v>0347B</v>
          </cell>
          <cell r="C16" t="str">
            <v>Pachia</v>
          </cell>
          <cell r="D16" t="str">
            <v>Border Collie</v>
          </cell>
          <cell r="E16" t="str">
            <v>+35cm</v>
          </cell>
          <cell r="F16" t="str">
            <v>Dieltjens debby</v>
          </cell>
          <cell r="G16" t="str">
            <v>17/11/2007</v>
          </cell>
        </row>
        <row r="17">
          <cell r="B17" t="str">
            <v>0353A</v>
          </cell>
          <cell r="C17" t="str">
            <v>Duff</v>
          </cell>
          <cell r="D17" t="str">
            <v>Kruising</v>
          </cell>
          <cell r="E17" t="str">
            <v>+35cm</v>
          </cell>
          <cell r="F17" t="str">
            <v>Van De Velde Rachel</v>
          </cell>
          <cell r="G17" t="str">
            <v>11/01/2004</v>
          </cell>
        </row>
        <row r="18">
          <cell r="B18" t="str">
            <v>0353B</v>
          </cell>
          <cell r="C18" t="str">
            <v>Fientje</v>
          </cell>
          <cell r="D18" t="str">
            <v>Kruising</v>
          </cell>
          <cell r="E18" t="str">
            <v>30cm</v>
          </cell>
          <cell r="F18" t="str">
            <v>Van De Velde Rachel</v>
          </cell>
          <cell r="G18" t="str">
            <v>11/01/2004</v>
          </cell>
        </row>
        <row r="19">
          <cell r="B19" t="str">
            <v>0354A</v>
          </cell>
          <cell r="C19" t="str">
            <v>Dino</v>
          </cell>
          <cell r="D19" t="str">
            <v>Kruising</v>
          </cell>
          <cell r="E19" t="str">
            <v>+35cm</v>
          </cell>
          <cell r="F19" t="str">
            <v>Janssens Dirk</v>
          </cell>
          <cell r="G19" t="str">
            <v>11/01/2004</v>
          </cell>
        </row>
        <row r="20">
          <cell r="B20" t="str">
            <v>0354B</v>
          </cell>
          <cell r="C20" t="str">
            <v>Zenn</v>
          </cell>
          <cell r="D20" t="str">
            <v>Border Collie</v>
          </cell>
          <cell r="E20" t="str">
            <v>+35cm</v>
          </cell>
          <cell r="F20" t="str">
            <v>Janssens Dirk</v>
          </cell>
          <cell r="G20" t="str">
            <v>3/10/2008</v>
          </cell>
        </row>
        <row r="21">
          <cell r="B21" t="str">
            <v>0384A</v>
          </cell>
          <cell r="C21" t="str">
            <v>Witze</v>
          </cell>
          <cell r="D21" t="str">
            <v>Border Collie</v>
          </cell>
          <cell r="E21" t="str">
            <v>+35cm</v>
          </cell>
          <cell r="F21" t="str">
            <v>Pittoors Gerda</v>
          </cell>
          <cell r="G21" t="str">
            <v>16/02/2005</v>
          </cell>
        </row>
        <row r="22">
          <cell r="B22" t="str">
            <v>0384B</v>
          </cell>
          <cell r="C22" t="str">
            <v>Fledder</v>
          </cell>
          <cell r="D22" t="str">
            <v>Border Collie</v>
          </cell>
          <cell r="E22" t="str">
            <v>+35cm</v>
          </cell>
          <cell r="F22" t="str">
            <v>Pittoors Gerda</v>
          </cell>
          <cell r="G22" t="str">
            <v>1/11/2006</v>
          </cell>
        </row>
        <row r="23">
          <cell r="B23" t="str">
            <v>0399B</v>
          </cell>
          <cell r="C23" t="str">
            <v>Gitte</v>
          </cell>
          <cell r="D23" t="str">
            <v>Border Collie</v>
          </cell>
          <cell r="E23" t="str">
            <v>Geen</v>
          </cell>
          <cell r="F23" t="str">
            <v>Andries Nigel</v>
          </cell>
          <cell r="G23" t="str">
            <v>13/10/2011</v>
          </cell>
        </row>
        <row r="24">
          <cell r="B24" t="str">
            <v>0407A</v>
          </cell>
          <cell r="C24" t="str">
            <v>Gyzmo</v>
          </cell>
          <cell r="D24" t="str">
            <v>Border Collie</v>
          </cell>
          <cell r="E24" t="str">
            <v>+35cm</v>
          </cell>
          <cell r="F24" t="str">
            <v>Leemans Lena</v>
          </cell>
          <cell r="G24" t="str">
            <v>18/08/2006</v>
          </cell>
        </row>
        <row r="25">
          <cell r="B25" t="str">
            <v>0407B</v>
          </cell>
          <cell r="C25" t="str">
            <v>Pachia</v>
          </cell>
          <cell r="D25" t="str">
            <v>Border Collie</v>
          </cell>
          <cell r="E25" t="str">
            <v>+35cm</v>
          </cell>
          <cell r="F25" t="str">
            <v>Leemans Lena</v>
          </cell>
          <cell r="G25" t="str">
            <v>17/11/2007</v>
          </cell>
        </row>
        <row r="26">
          <cell r="B26" t="str">
            <v>0411A</v>
          </cell>
          <cell r="C26" t="str">
            <v>Guinnes</v>
          </cell>
          <cell r="D26" t="str">
            <v>Border Collie</v>
          </cell>
          <cell r="E26" t="str">
            <v>+35cm</v>
          </cell>
          <cell r="F26" t="str">
            <v>Van lerbergen Juelle</v>
          </cell>
          <cell r="G26" t="str">
            <v>7/04/2003</v>
          </cell>
        </row>
        <row r="27">
          <cell r="B27" t="str">
            <v>0427A</v>
          </cell>
          <cell r="C27" t="str">
            <v>Laika</v>
          </cell>
          <cell r="D27" t="str">
            <v>Border Collie</v>
          </cell>
          <cell r="E27" t="str">
            <v>+35cm</v>
          </cell>
          <cell r="F27" t="str">
            <v>Denissen Sonja</v>
          </cell>
          <cell r="G27" t="str">
            <v>19/11/2005</v>
          </cell>
        </row>
        <row r="28">
          <cell r="B28" t="str">
            <v>0456A</v>
          </cell>
          <cell r="C28" t="str">
            <v>Riki</v>
          </cell>
          <cell r="D28" t="str">
            <v>Beagle</v>
          </cell>
          <cell r="E28" t="str">
            <v>+35cm</v>
          </cell>
          <cell r="F28" t="str">
            <v>Jacquemijn Reine</v>
          </cell>
          <cell r="G28" t="str">
            <v>23/10/2006</v>
          </cell>
        </row>
        <row r="29">
          <cell r="B29" t="str">
            <v>0497A</v>
          </cell>
          <cell r="C29" t="str">
            <v>Remco</v>
          </cell>
          <cell r="D29" t="str">
            <v>Border Collie</v>
          </cell>
          <cell r="E29" t="str">
            <v>32,5cm</v>
          </cell>
          <cell r="F29" t="str">
            <v>Dieltjes Johnny</v>
          </cell>
          <cell r="G29" t="str">
            <v>7/08/2007</v>
          </cell>
        </row>
        <row r="30">
          <cell r="B30" t="str">
            <v>0625A</v>
          </cell>
          <cell r="C30" t="str">
            <v>JayJay</v>
          </cell>
          <cell r="D30" t="str">
            <v>Border Collie</v>
          </cell>
          <cell r="E30" t="str">
            <v>Geen</v>
          </cell>
          <cell r="F30" t="str">
            <v>Horvath Cathy</v>
          </cell>
          <cell r="G30" t="str">
            <v>12/06/2010</v>
          </cell>
        </row>
        <row r="31">
          <cell r="B31" t="str">
            <v>0631A</v>
          </cell>
          <cell r="C31" t="str">
            <v>Filjo</v>
          </cell>
          <cell r="D31" t="str">
            <v>Border Collie</v>
          </cell>
          <cell r="E31" t="str">
            <v>+35cm</v>
          </cell>
          <cell r="F31" t="str">
            <v>Verhoef Stefan</v>
          </cell>
          <cell r="G31" t="str">
            <v>4/01/2001</v>
          </cell>
        </row>
        <row r="32">
          <cell r="B32" t="str">
            <v>0631B</v>
          </cell>
          <cell r="C32" t="str">
            <v>Blues</v>
          </cell>
          <cell r="D32" t="str">
            <v>Border Collie</v>
          </cell>
          <cell r="E32" t="str">
            <v>+35cm</v>
          </cell>
          <cell r="F32" t="str">
            <v>Verhoef Stefan</v>
          </cell>
          <cell r="G32" t="str">
            <v>9/07/2009</v>
          </cell>
        </row>
        <row r="33">
          <cell r="B33" t="str">
            <v>0632A</v>
          </cell>
          <cell r="C33" t="str">
            <v>Jazz</v>
          </cell>
          <cell r="D33" t="str">
            <v>Border Collie</v>
          </cell>
          <cell r="E33" t="str">
            <v>+35cm</v>
          </cell>
          <cell r="F33" t="str">
            <v>Verhoef Christel</v>
          </cell>
          <cell r="G33" t="str">
            <v>9/07/2009</v>
          </cell>
        </row>
        <row r="34">
          <cell r="B34" t="str">
            <v>0632B</v>
          </cell>
          <cell r="C34" t="str">
            <v>Chicky</v>
          </cell>
          <cell r="D34" t="str">
            <v>Border Collie</v>
          </cell>
          <cell r="E34" t="str">
            <v>Geen</v>
          </cell>
          <cell r="F34" t="str">
            <v>Verhoef Christel</v>
          </cell>
          <cell r="G34" t="str">
            <v>6/02/2012</v>
          </cell>
        </row>
        <row r="35">
          <cell r="B35" t="str">
            <v>0634A</v>
          </cell>
          <cell r="C35" t="str">
            <v>Bonney</v>
          </cell>
          <cell r="D35" t="str">
            <v>Kruising</v>
          </cell>
          <cell r="E35" t="str">
            <v>+35cm</v>
          </cell>
          <cell r="F35" t="str">
            <v>Van Der Bilt Daisy</v>
          </cell>
          <cell r="G35" t="str">
            <v>24/07/2002</v>
          </cell>
        </row>
        <row r="36">
          <cell r="B36" t="str">
            <v>0634B</v>
          </cell>
          <cell r="C36" t="str">
            <v>Jiggy</v>
          </cell>
          <cell r="D36" t="str">
            <v>Kruising</v>
          </cell>
          <cell r="E36" t="str">
            <v>+35cm</v>
          </cell>
          <cell r="F36" t="str">
            <v>Van Der Bilt Daisy</v>
          </cell>
          <cell r="G36" t="str">
            <v>2/10/2008</v>
          </cell>
        </row>
        <row r="37">
          <cell r="B37" t="str">
            <v>0593A</v>
          </cell>
          <cell r="C37" t="str">
            <v>Mailo</v>
          </cell>
          <cell r="D37" t="str">
            <v>Australian Shepherd</v>
          </cell>
          <cell r="E37" t="str">
            <v>Geen</v>
          </cell>
          <cell r="F37" t="str">
            <v>Ebbemann Alexander</v>
          </cell>
          <cell r="G37" t="str">
            <v>28/07/2010</v>
          </cell>
        </row>
        <row r="38">
          <cell r="B38" t="str">
            <v>0594A</v>
          </cell>
          <cell r="C38" t="str">
            <v>Cruz</v>
          </cell>
          <cell r="D38" t="str">
            <v>Australian Shepherd</v>
          </cell>
          <cell r="E38" t="str">
            <v>Geen</v>
          </cell>
          <cell r="F38" t="str">
            <v>Ebbemann André</v>
          </cell>
          <cell r="G38" t="str">
            <v>23/10/2008</v>
          </cell>
        </row>
        <row r="39">
          <cell r="B39" t="str">
            <v>0596A</v>
          </cell>
          <cell r="C39" t="str">
            <v>Emma</v>
          </cell>
          <cell r="D39" t="str">
            <v>Kruising</v>
          </cell>
          <cell r="E39" t="str">
            <v>Geen</v>
          </cell>
          <cell r="F39" t="str">
            <v>Garwer Gerhard</v>
          </cell>
          <cell r="G39" t="str">
            <v>23/09/2007</v>
          </cell>
        </row>
        <row r="40">
          <cell r="B40" t="str">
            <v>0597A</v>
          </cell>
          <cell r="C40" t="str">
            <v>Faye</v>
          </cell>
          <cell r="D40" t="str">
            <v>Border Collie</v>
          </cell>
          <cell r="E40" t="str">
            <v>32,5cm</v>
          </cell>
          <cell r="F40" t="str">
            <v>Iserlohe Janine</v>
          </cell>
          <cell r="G40" t="str">
            <v>21/09/2010</v>
          </cell>
        </row>
        <row r="41">
          <cell r="B41" t="str">
            <v>0597B</v>
          </cell>
          <cell r="C41" t="str">
            <v>Pepsi</v>
          </cell>
          <cell r="D41" t="str">
            <v>Border Collie</v>
          </cell>
          <cell r="E41" t="str">
            <v>Geen</v>
          </cell>
          <cell r="F41" t="str">
            <v>Iserlohe Janine</v>
          </cell>
          <cell r="G41" t="str">
            <v>1/01/2002</v>
          </cell>
        </row>
        <row r="42">
          <cell r="B42" t="str">
            <v>0598A</v>
          </cell>
          <cell r="C42" t="str">
            <v>Linus</v>
          </cell>
          <cell r="D42" t="str">
            <v>Australian Shepherd</v>
          </cell>
          <cell r="E42" t="str">
            <v>Geen</v>
          </cell>
          <cell r="F42" t="str">
            <v>Iserlohe Pamela</v>
          </cell>
          <cell r="G42" t="str">
            <v>27/08/2006</v>
          </cell>
        </row>
        <row r="43">
          <cell r="B43" t="str">
            <v>0599A</v>
          </cell>
          <cell r="C43" t="str">
            <v>Sam</v>
          </cell>
          <cell r="D43" t="str">
            <v>Münsterländer</v>
          </cell>
          <cell r="E43" t="str">
            <v>Geen</v>
          </cell>
          <cell r="F43" t="str">
            <v>Kloss Susanne</v>
          </cell>
          <cell r="G43" t="str">
            <v>11/05/2006</v>
          </cell>
        </row>
        <row r="44">
          <cell r="B44" t="str">
            <v>0599B</v>
          </cell>
          <cell r="C44" t="str">
            <v>Henry</v>
          </cell>
          <cell r="D44" t="str">
            <v>Kruising</v>
          </cell>
          <cell r="E44" t="str">
            <v>Geen</v>
          </cell>
          <cell r="F44" t="str">
            <v>Kloss Susanne</v>
          </cell>
          <cell r="G44" t="str">
            <v/>
          </cell>
        </row>
        <row r="45">
          <cell r="B45" t="str">
            <v>0600A</v>
          </cell>
          <cell r="C45" t="str">
            <v>dalito</v>
          </cell>
          <cell r="D45" t="str">
            <v>Sheltie</v>
          </cell>
          <cell r="E45" t="str">
            <v>22,5cm</v>
          </cell>
          <cell r="F45" t="str">
            <v>Köster-Hermanowski Sandra</v>
          </cell>
          <cell r="G45" t="str">
            <v>3/12/2010</v>
          </cell>
        </row>
        <row r="46">
          <cell r="B46" t="str">
            <v>0600B</v>
          </cell>
          <cell r="C46" t="str">
            <v>Aiko</v>
          </cell>
          <cell r="D46" t="str">
            <v>Sheltie</v>
          </cell>
          <cell r="E46" t="str">
            <v>22,5cm</v>
          </cell>
          <cell r="F46" t="str">
            <v>Köster-Hermanowski Sandra</v>
          </cell>
          <cell r="G46" t="str">
            <v/>
          </cell>
        </row>
        <row r="47">
          <cell r="B47" t="str">
            <v>0601A</v>
          </cell>
          <cell r="C47" t="str">
            <v>Nisha</v>
          </cell>
          <cell r="D47" t="str">
            <v>Dt. Schäferhund</v>
          </cell>
          <cell r="E47" t="str">
            <v>Geen</v>
          </cell>
          <cell r="F47" t="str">
            <v>Krahl Heike</v>
          </cell>
          <cell r="G47" t="str">
            <v>14/06/2004</v>
          </cell>
        </row>
        <row r="48">
          <cell r="B48" t="str">
            <v>0602A</v>
          </cell>
          <cell r="C48" t="str">
            <v>Ludwig</v>
          </cell>
          <cell r="D48" t="str">
            <v>Mali</v>
          </cell>
          <cell r="E48" t="str">
            <v>Geen</v>
          </cell>
          <cell r="F48" t="str">
            <v>Menge Meggi</v>
          </cell>
          <cell r="G48" t="str">
            <v>13/01/2010</v>
          </cell>
        </row>
        <row r="49">
          <cell r="B49" t="str">
            <v>0603A</v>
          </cell>
          <cell r="C49" t="str">
            <v>Paddy</v>
          </cell>
          <cell r="D49" t="str">
            <v>Border Collie</v>
          </cell>
          <cell r="E49" t="str">
            <v>Geen</v>
          </cell>
          <cell r="F49" t="str">
            <v>Menzel Jörn</v>
          </cell>
          <cell r="G49" t="str">
            <v>12/05/2004</v>
          </cell>
        </row>
        <row r="50">
          <cell r="B50" t="str">
            <v>0603B</v>
          </cell>
          <cell r="C50" t="str">
            <v>Sunny</v>
          </cell>
          <cell r="D50" t="str">
            <v>Border Collie</v>
          </cell>
          <cell r="E50" t="str">
            <v>Geen</v>
          </cell>
          <cell r="F50" t="str">
            <v>Menzel Jörn</v>
          </cell>
          <cell r="G50" t="str">
            <v>15/06/2005</v>
          </cell>
        </row>
        <row r="51">
          <cell r="B51" t="str">
            <v>0604A</v>
          </cell>
          <cell r="C51" t="str">
            <v>Pepper</v>
          </cell>
          <cell r="D51" t="str">
            <v>Kruising</v>
          </cell>
          <cell r="E51" t="str">
            <v>Geen</v>
          </cell>
          <cell r="F51" t="str">
            <v>Mergel Reiner</v>
          </cell>
          <cell r="G51" t="str">
            <v>18/07/2005</v>
          </cell>
        </row>
        <row r="52">
          <cell r="B52" t="str">
            <v>0605A</v>
          </cell>
          <cell r="C52" t="str">
            <v>Loui</v>
          </cell>
          <cell r="D52" t="str">
            <v>Kruising</v>
          </cell>
          <cell r="E52" t="str">
            <v>Geen</v>
          </cell>
          <cell r="F52" t="str">
            <v>Mergel Ulrike</v>
          </cell>
          <cell r="G52" t="str">
            <v>23/08/2006</v>
          </cell>
        </row>
        <row r="53">
          <cell r="B53" t="str">
            <v>0605B</v>
          </cell>
          <cell r="C53" t="str">
            <v>Remus</v>
          </cell>
          <cell r="D53" t="str">
            <v>Australian Shepherd</v>
          </cell>
          <cell r="E53" t="str">
            <v>Geen</v>
          </cell>
          <cell r="F53" t="str">
            <v>Mergel Ulrike</v>
          </cell>
          <cell r="G53" t="str">
            <v/>
          </cell>
        </row>
        <row r="54">
          <cell r="B54" t="str">
            <v>0606A</v>
          </cell>
          <cell r="C54" t="str">
            <v>Mecki</v>
          </cell>
          <cell r="D54" t="str">
            <v>Jack Russel</v>
          </cell>
          <cell r="E54" t="str">
            <v>20cm</v>
          </cell>
          <cell r="F54" t="str">
            <v>Müller Sandra</v>
          </cell>
          <cell r="G54" t="str">
            <v>16/06/2010</v>
          </cell>
        </row>
        <row r="55">
          <cell r="B55" t="str">
            <v>0606B</v>
          </cell>
          <cell r="C55" t="str">
            <v>Rascal</v>
          </cell>
          <cell r="D55" t="str">
            <v>Border Collie</v>
          </cell>
          <cell r="E55" t="str">
            <v>Geen</v>
          </cell>
          <cell r="F55" t="str">
            <v>Müller Sandra</v>
          </cell>
          <cell r="G55" t="str">
            <v/>
          </cell>
        </row>
        <row r="56">
          <cell r="B56" t="str">
            <v>0606C</v>
          </cell>
          <cell r="C56" t="str">
            <v>Lucky</v>
          </cell>
          <cell r="D56" t="str">
            <v>Kruising</v>
          </cell>
          <cell r="E56" t="str">
            <v>Geen</v>
          </cell>
          <cell r="F56" t="str">
            <v>Müller Sandra</v>
          </cell>
          <cell r="G56" t="str">
            <v/>
          </cell>
        </row>
        <row r="57">
          <cell r="B57" t="str">
            <v>0608A</v>
          </cell>
          <cell r="C57" t="str">
            <v>Wilma</v>
          </cell>
          <cell r="D57" t="str">
            <v>Australian Shepherd</v>
          </cell>
          <cell r="E57" t="str">
            <v>Geen</v>
          </cell>
          <cell r="F57" t="str">
            <v>Schick Katja</v>
          </cell>
          <cell r="G57" t="str">
            <v>6/04/2009</v>
          </cell>
        </row>
        <row r="58">
          <cell r="B58" t="str">
            <v>0610A</v>
          </cell>
          <cell r="C58" t="str">
            <v>Pelle</v>
          </cell>
          <cell r="D58" t="str">
            <v>Kruising</v>
          </cell>
          <cell r="E58" t="str">
            <v>Geen</v>
          </cell>
          <cell r="F58" t="str">
            <v>Stank Astrid</v>
          </cell>
          <cell r="G58" t="str">
            <v>24/08/2007</v>
          </cell>
        </row>
        <row r="59">
          <cell r="B59" t="str">
            <v>0610B</v>
          </cell>
          <cell r="C59" t="str">
            <v>Grisu</v>
          </cell>
          <cell r="D59" t="str">
            <v>Australian Shepherd</v>
          </cell>
          <cell r="E59" t="str">
            <v>Geen</v>
          </cell>
          <cell r="F59" t="str">
            <v>Stank Astrid</v>
          </cell>
          <cell r="G59" t="str">
            <v/>
          </cell>
        </row>
        <row r="60">
          <cell r="B60" t="str">
            <v>0611A</v>
          </cell>
          <cell r="C60" t="str">
            <v>Pumba</v>
          </cell>
          <cell r="D60" t="str">
            <v>Kruising</v>
          </cell>
          <cell r="E60" t="str">
            <v>27,5cm</v>
          </cell>
          <cell r="F60" t="str">
            <v>strucksberg Ann-Chr.</v>
          </cell>
          <cell r="G60" t="str">
            <v>27/10/2010</v>
          </cell>
        </row>
        <row r="61">
          <cell r="B61" t="str">
            <v>0612A</v>
          </cell>
          <cell r="C61" t="str">
            <v>Luna</v>
          </cell>
          <cell r="D61" t="str">
            <v>Kruising</v>
          </cell>
          <cell r="E61" t="str">
            <v>Geen</v>
          </cell>
          <cell r="F61" t="str">
            <v>Werner Tobias</v>
          </cell>
          <cell r="G61" t="str">
            <v>26/09/2007</v>
          </cell>
        </row>
        <row r="62">
          <cell r="B62" t="str">
            <v>0626A</v>
          </cell>
          <cell r="C62" t="str">
            <v>Atlas</v>
          </cell>
          <cell r="D62" t="str">
            <v>Border Collie</v>
          </cell>
          <cell r="E62" t="str">
            <v>Geen</v>
          </cell>
          <cell r="F62" t="str">
            <v>Cocu Frèdèric</v>
          </cell>
          <cell r="G62" t="str">
            <v>8/03/2005</v>
          </cell>
        </row>
        <row r="63">
          <cell r="B63" t="str">
            <v>0626B</v>
          </cell>
          <cell r="C63" t="str">
            <v>Fly</v>
          </cell>
          <cell r="D63" t="str">
            <v>Border Collie</v>
          </cell>
          <cell r="E63" t="str">
            <v>Geen</v>
          </cell>
          <cell r="F63" t="str">
            <v>Cocu Frèdèric</v>
          </cell>
          <cell r="G63" t="str">
            <v>23/03/2010</v>
          </cell>
        </row>
        <row r="64">
          <cell r="B64" t="str">
            <v>0626C</v>
          </cell>
          <cell r="C64" t="str">
            <v>Lola</v>
          </cell>
          <cell r="D64" t="str">
            <v>Terrier</v>
          </cell>
          <cell r="E64" t="str">
            <v>Geen</v>
          </cell>
          <cell r="F64" t="str">
            <v>Cocu Frèdèric</v>
          </cell>
          <cell r="G64" t="str">
            <v>13/04/2007</v>
          </cell>
        </row>
        <row r="65">
          <cell r="B65" t="str">
            <v>0345B</v>
          </cell>
          <cell r="C65" t="str">
            <v>Dayka</v>
          </cell>
          <cell r="D65" t="str">
            <v>Mechelaar</v>
          </cell>
          <cell r="E65" t="str">
            <v>+35cm</v>
          </cell>
          <cell r="F65" t="str">
            <v>Carvers flor</v>
          </cell>
          <cell r="G65" t="str">
            <v>11/07/2007</v>
          </cell>
        </row>
        <row r="66">
          <cell r="B66" t="str">
            <v>0345C</v>
          </cell>
          <cell r="C66" t="str">
            <v>Rinzwind</v>
          </cell>
          <cell r="D66" t="str">
            <v>Jack Russel</v>
          </cell>
          <cell r="E66" t="str">
            <v>17,5cm</v>
          </cell>
          <cell r="F66" t="str">
            <v>Carvers flor</v>
          </cell>
          <cell r="G66" t="str">
            <v>6/05/2002</v>
          </cell>
        </row>
        <row r="67">
          <cell r="B67" t="str">
            <v>0345D</v>
          </cell>
          <cell r="C67" t="str">
            <v>Lana</v>
          </cell>
          <cell r="D67" t="str">
            <v>Kruising</v>
          </cell>
          <cell r="E67" t="str">
            <v>25cm</v>
          </cell>
          <cell r="F67" t="str">
            <v>Carvers flor</v>
          </cell>
          <cell r="G67" t="str">
            <v>26/03/2007</v>
          </cell>
        </row>
        <row r="68">
          <cell r="B68" t="str">
            <v>0345E</v>
          </cell>
          <cell r="C68" t="str">
            <v>Kim</v>
          </cell>
          <cell r="D68" t="str">
            <v>Mechelse Herder</v>
          </cell>
          <cell r="E68" t="str">
            <v>+35cm</v>
          </cell>
          <cell r="F68" t="str">
            <v>Carvers flor</v>
          </cell>
          <cell r="G68" t="str">
            <v>30/08/2010</v>
          </cell>
        </row>
        <row r="69">
          <cell r="B69" t="str">
            <v>0568A</v>
          </cell>
          <cell r="C69" t="str">
            <v>Tinka</v>
          </cell>
          <cell r="D69" t="str">
            <v>Kruising</v>
          </cell>
          <cell r="E69" t="str">
            <v>+35cm</v>
          </cell>
          <cell r="F69" t="str">
            <v>Van Hout Guy</v>
          </cell>
          <cell r="G69" t="str">
            <v>1/08/2008</v>
          </cell>
        </row>
        <row r="70">
          <cell r="B70" t="str">
            <v>0674A</v>
          </cell>
          <cell r="C70" t="str">
            <v>Zenna</v>
          </cell>
          <cell r="D70" t="str">
            <v>Kruising</v>
          </cell>
          <cell r="E70" t="str">
            <v>Geen</v>
          </cell>
          <cell r="F70" t="str">
            <v>Dewijnants Katleen</v>
          </cell>
          <cell r="G70" t="str">
            <v>1/09/2008</v>
          </cell>
        </row>
        <row r="71">
          <cell r="B71" t="str">
            <v>0421B</v>
          </cell>
          <cell r="C71" t="str">
            <v>Turbo</v>
          </cell>
          <cell r="D71" t="str">
            <v>Border Collie</v>
          </cell>
          <cell r="E71" t="str">
            <v>Geen</v>
          </cell>
          <cell r="F71" t="str">
            <v>Roszyk Stefanie</v>
          </cell>
          <cell r="G71" t="str">
            <v>13/07/2011</v>
          </cell>
        </row>
        <row r="72">
          <cell r="B72" t="str">
            <v>0479A</v>
          </cell>
          <cell r="C72" t="str">
            <v>Asko</v>
          </cell>
          <cell r="D72" t="str">
            <v>Kruising</v>
          </cell>
          <cell r="E72" t="str">
            <v>Geen</v>
          </cell>
          <cell r="F72" t="str">
            <v>Korte Frank</v>
          </cell>
          <cell r="G72" t="str">
            <v>12/04/2010</v>
          </cell>
        </row>
        <row r="73">
          <cell r="B73" t="str">
            <v>0484A</v>
          </cell>
          <cell r="C73" t="str">
            <v>Draco</v>
          </cell>
          <cell r="D73" t="str">
            <v>Border Collie</v>
          </cell>
          <cell r="E73" t="str">
            <v>Geen</v>
          </cell>
          <cell r="F73" t="str">
            <v>Roszyk Markus</v>
          </cell>
          <cell r="G73" t="str">
            <v>12/02/2006</v>
          </cell>
        </row>
        <row r="74">
          <cell r="B74" t="str">
            <v>0484B</v>
          </cell>
          <cell r="C74" t="str">
            <v>Emellio</v>
          </cell>
          <cell r="D74" t="str">
            <v>Weimaraner</v>
          </cell>
          <cell r="E74" t="str">
            <v>+35cm</v>
          </cell>
          <cell r="F74" t="str">
            <v>Roszyk Markus</v>
          </cell>
          <cell r="G74" t="str">
            <v>22/02/2007</v>
          </cell>
        </row>
        <row r="75">
          <cell r="B75" t="str">
            <v>0579A</v>
          </cell>
          <cell r="C75" t="str">
            <v>Asko</v>
          </cell>
          <cell r="D75" t="str">
            <v>Appenzeller-Sennenhund</v>
          </cell>
          <cell r="E75" t="str">
            <v>Geen</v>
          </cell>
          <cell r="F75" t="str">
            <v>korte Frank</v>
          </cell>
          <cell r="G75" t="str">
            <v>12/04/2010</v>
          </cell>
        </row>
        <row r="76">
          <cell r="B76" t="str">
            <v>0580A</v>
          </cell>
          <cell r="C76" t="str">
            <v>Emma</v>
          </cell>
          <cell r="D76" t="str">
            <v>Pon</v>
          </cell>
          <cell r="E76" t="str">
            <v>Geen</v>
          </cell>
          <cell r="F76" t="str">
            <v>Kliem - Jockel Angelika</v>
          </cell>
          <cell r="G76" t="str">
            <v>8/09/2010</v>
          </cell>
        </row>
        <row r="77">
          <cell r="B77" t="str">
            <v>0581A</v>
          </cell>
          <cell r="C77" t="str">
            <v>Fly</v>
          </cell>
          <cell r="D77" t="str">
            <v>Kruising</v>
          </cell>
          <cell r="E77" t="str">
            <v>Geen</v>
          </cell>
          <cell r="F77" t="str">
            <v>Gibkens Nina</v>
          </cell>
          <cell r="G77" t="str">
            <v>5/07/2009</v>
          </cell>
        </row>
        <row r="78">
          <cell r="B78" t="str">
            <v>0582A</v>
          </cell>
          <cell r="C78" t="str">
            <v>India</v>
          </cell>
          <cell r="D78" t="str">
            <v>Australian Herdershond</v>
          </cell>
          <cell r="E78" t="str">
            <v>Geen</v>
          </cell>
          <cell r="F78" t="str">
            <v>Gehrt Anke</v>
          </cell>
          <cell r="G78" t="str">
            <v>3/10/2009</v>
          </cell>
        </row>
        <row r="79">
          <cell r="B79" t="str">
            <v>0582B</v>
          </cell>
          <cell r="C79" t="str">
            <v>Kira</v>
          </cell>
          <cell r="D79" t="str">
            <v>Australian Herdershond</v>
          </cell>
          <cell r="E79" t="str">
            <v>Geen</v>
          </cell>
          <cell r="F79" t="str">
            <v>Gehrt Anke</v>
          </cell>
          <cell r="G79" t="str">
            <v>21/10/2007</v>
          </cell>
        </row>
        <row r="80">
          <cell r="B80" t="str">
            <v>0583A</v>
          </cell>
          <cell r="C80" t="str">
            <v>Romy</v>
          </cell>
          <cell r="D80" t="str">
            <v>Sheltie</v>
          </cell>
          <cell r="E80" t="str">
            <v>Geen</v>
          </cell>
          <cell r="F80" t="str">
            <v>Biessey Antonia</v>
          </cell>
          <cell r="G80" t="str">
            <v>10/09/2010</v>
          </cell>
        </row>
        <row r="81">
          <cell r="B81" t="str">
            <v>0652A</v>
          </cell>
          <cell r="C81" t="str">
            <v>Romy</v>
          </cell>
          <cell r="D81" t="str">
            <v>Sheltie</v>
          </cell>
          <cell r="E81" t="str">
            <v>20cm</v>
          </cell>
          <cell r="F81" t="str">
            <v>Biessey Antonia</v>
          </cell>
          <cell r="G81" t="str">
            <v>10/09/2010</v>
          </cell>
        </row>
        <row r="82">
          <cell r="B82" t="str">
            <v>0653A</v>
          </cell>
          <cell r="C82" t="str">
            <v>India</v>
          </cell>
          <cell r="D82" t="str">
            <v>Australian Shepherd</v>
          </cell>
          <cell r="E82" t="str">
            <v>Geen</v>
          </cell>
          <cell r="F82" t="str">
            <v>Gehrt Anke</v>
          </cell>
          <cell r="G82" t="str">
            <v>3/10/2007</v>
          </cell>
        </row>
        <row r="83">
          <cell r="B83" t="str">
            <v>0653B</v>
          </cell>
          <cell r="C83" t="str">
            <v>Kira</v>
          </cell>
          <cell r="D83" t="str">
            <v>Australian Shepherd</v>
          </cell>
          <cell r="E83" t="str">
            <v>32,5cm</v>
          </cell>
          <cell r="F83" t="str">
            <v>Gehrt Anke</v>
          </cell>
          <cell r="G83" t="str">
            <v>21/10/2007</v>
          </cell>
        </row>
        <row r="84">
          <cell r="B84" t="str">
            <v>0654A</v>
          </cell>
          <cell r="C84" t="str">
            <v>Fly</v>
          </cell>
          <cell r="D84" t="str">
            <v>Kruising</v>
          </cell>
          <cell r="E84" t="str">
            <v>+35cm</v>
          </cell>
          <cell r="F84" t="str">
            <v>Gibkes Nina</v>
          </cell>
          <cell r="G84" t="str">
            <v>5/07/2009</v>
          </cell>
        </row>
        <row r="85">
          <cell r="B85" t="str">
            <v>0654B</v>
          </cell>
          <cell r="C85" t="str">
            <v>Joy</v>
          </cell>
          <cell r="D85" t="str">
            <v>Border Collie</v>
          </cell>
          <cell r="E85" t="str">
            <v>Geen</v>
          </cell>
          <cell r="F85" t="str">
            <v>Gibkes Nina</v>
          </cell>
          <cell r="G85" t="str">
            <v>21/01/2010</v>
          </cell>
        </row>
        <row r="86">
          <cell r="B86" t="str">
            <v>0655A</v>
          </cell>
          <cell r="C86" t="str">
            <v>Finja</v>
          </cell>
          <cell r="D86" t="str">
            <v>Kruising</v>
          </cell>
          <cell r="E86" t="str">
            <v>+35cm</v>
          </cell>
          <cell r="F86" t="str">
            <v>Grabowski Karola</v>
          </cell>
          <cell r="G86" t="str">
            <v>1/02/2010</v>
          </cell>
        </row>
        <row r="87">
          <cell r="B87" t="str">
            <v>0656A</v>
          </cell>
          <cell r="C87" t="str">
            <v>Nick</v>
          </cell>
          <cell r="D87" t="str">
            <v>Australian Shepherd</v>
          </cell>
          <cell r="E87" t="str">
            <v>+35cm</v>
          </cell>
          <cell r="F87" t="str">
            <v>Jeschonnek Karin</v>
          </cell>
          <cell r="G87" t="str">
            <v>6/01/2011</v>
          </cell>
        </row>
        <row r="88">
          <cell r="B88" t="str">
            <v>0657A</v>
          </cell>
          <cell r="C88" t="str">
            <v>Shirah</v>
          </cell>
          <cell r="D88" t="str">
            <v>Australian Shepherd</v>
          </cell>
          <cell r="E88" t="str">
            <v>+35cm</v>
          </cell>
          <cell r="F88" t="str">
            <v>Katter Nadine</v>
          </cell>
          <cell r="G88" t="str">
            <v>19/09/2007</v>
          </cell>
        </row>
        <row r="89">
          <cell r="B89" t="str">
            <v>0657B</v>
          </cell>
          <cell r="C89" t="str">
            <v>Hailey</v>
          </cell>
          <cell r="D89" t="str">
            <v>Australian Shepherd</v>
          </cell>
          <cell r="E89" t="str">
            <v>+35cm</v>
          </cell>
          <cell r="F89" t="str">
            <v>Katter Nadine</v>
          </cell>
          <cell r="G89" t="str">
            <v>7/03/2011</v>
          </cell>
        </row>
        <row r="90">
          <cell r="B90" t="str">
            <v>0658A</v>
          </cell>
          <cell r="C90" t="str">
            <v>Ellie</v>
          </cell>
          <cell r="D90" t="str">
            <v>Australian Shepherd</v>
          </cell>
          <cell r="E90" t="str">
            <v>+35cm</v>
          </cell>
          <cell r="F90" t="str">
            <v>Katter Thorsten</v>
          </cell>
          <cell r="G90" t="str">
            <v>6/04/2010</v>
          </cell>
        </row>
        <row r="91">
          <cell r="B91" t="str">
            <v>0659A</v>
          </cell>
          <cell r="C91" t="str">
            <v>Asko</v>
          </cell>
          <cell r="D91" t="str">
            <v>Appenzeller-Sennenhund</v>
          </cell>
          <cell r="E91" t="str">
            <v>+35cm</v>
          </cell>
          <cell r="F91" t="str">
            <v>Korte Frank</v>
          </cell>
          <cell r="G91" t="str">
            <v>12/04/2010</v>
          </cell>
        </row>
        <row r="92">
          <cell r="B92" t="str">
            <v>0660A</v>
          </cell>
          <cell r="C92" t="str">
            <v>Kiana</v>
          </cell>
          <cell r="D92" t="str">
            <v>Australian Shepherd</v>
          </cell>
          <cell r="E92" t="str">
            <v>+35cm</v>
          </cell>
          <cell r="F92" t="str">
            <v>Osterhoff Marina</v>
          </cell>
          <cell r="G92" t="str">
            <v>20/03/2012</v>
          </cell>
        </row>
        <row r="93">
          <cell r="B93" t="str">
            <v>0060B</v>
          </cell>
          <cell r="C93" t="str">
            <v>Dugan</v>
          </cell>
          <cell r="D93" t="str">
            <v>Border Collie</v>
          </cell>
          <cell r="E93" t="str">
            <v>Geen</v>
          </cell>
          <cell r="F93" t="str">
            <v>Michiels Vicky</v>
          </cell>
          <cell r="G93" t="str">
            <v>24/10/2004</v>
          </cell>
        </row>
        <row r="94">
          <cell r="B94" t="str">
            <v>0060C</v>
          </cell>
          <cell r="C94" t="str">
            <v>Virga</v>
          </cell>
          <cell r="D94" t="str">
            <v>Jack Russel</v>
          </cell>
          <cell r="E94" t="str">
            <v>Geen</v>
          </cell>
          <cell r="F94" t="str">
            <v>Michiels Vicky</v>
          </cell>
          <cell r="G94" t="str">
            <v>7/11/2001</v>
          </cell>
        </row>
        <row r="95">
          <cell r="B95" t="str">
            <v>0377B</v>
          </cell>
          <cell r="C95" t="str">
            <v>Jules</v>
          </cell>
          <cell r="D95" t="str">
            <v>Jack Russel</v>
          </cell>
          <cell r="E95" t="str">
            <v>17,5cm</v>
          </cell>
          <cell r="F95" t="str">
            <v>Clissen Tom</v>
          </cell>
          <cell r="G95" t="str">
            <v>5/10/2004</v>
          </cell>
        </row>
        <row r="96">
          <cell r="B96" t="str">
            <v>0377C</v>
          </cell>
          <cell r="C96" t="str">
            <v>Spooky</v>
          </cell>
          <cell r="D96" t="str">
            <v>Kruising</v>
          </cell>
          <cell r="E96" t="str">
            <v>Geen</v>
          </cell>
          <cell r="F96" t="str">
            <v>Clissen Tom</v>
          </cell>
          <cell r="G96" t="str">
            <v>25/08/1999</v>
          </cell>
        </row>
        <row r="97">
          <cell r="B97" t="str">
            <v>0377D</v>
          </cell>
          <cell r="C97" t="str">
            <v>Moby</v>
          </cell>
          <cell r="D97" t="str">
            <v>Border Collie</v>
          </cell>
          <cell r="E97" t="str">
            <v>Geen</v>
          </cell>
          <cell r="F97" t="str">
            <v>Clissen Tom</v>
          </cell>
          <cell r="G97" t="str">
            <v>29/10/2005</v>
          </cell>
        </row>
        <row r="98">
          <cell r="B98" t="str">
            <v>0377E</v>
          </cell>
          <cell r="C98" t="str">
            <v>Healy</v>
          </cell>
          <cell r="D98" t="str">
            <v>Border Collie</v>
          </cell>
          <cell r="E98" t="str">
            <v>+35cm</v>
          </cell>
          <cell r="F98" t="str">
            <v>Clissen Tom</v>
          </cell>
          <cell r="G98" t="str">
            <v>1/05/2008</v>
          </cell>
        </row>
        <row r="99">
          <cell r="B99" t="str">
            <v>0461A</v>
          </cell>
          <cell r="C99" t="str">
            <v>Flesh</v>
          </cell>
          <cell r="D99" t="str">
            <v>Border Collie</v>
          </cell>
          <cell r="E99" t="str">
            <v>+35cm</v>
          </cell>
          <cell r="F99" t="str">
            <v>Proost Caroline</v>
          </cell>
          <cell r="G99" t="str">
            <v>1/03/2004</v>
          </cell>
        </row>
        <row r="100">
          <cell r="B100" t="str">
            <v>0461B</v>
          </cell>
          <cell r="C100" t="str">
            <v>E-Jay</v>
          </cell>
          <cell r="D100" t="str">
            <v>Border Collie</v>
          </cell>
          <cell r="E100" t="str">
            <v>+35cm</v>
          </cell>
          <cell r="F100" t="str">
            <v>Proost Caroline</v>
          </cell>
          <cell r="G100" t="str">
            <v>30/09/2005</v>
          </cell>
        </row>
        <row r="101">
          <cell r="B101" t="str">
            <v>0461C</v>
          </cell>
          <cell r="C101" t="str">
            <v>Cherry</v>
          </cell>
          <cell r="D101" t="str">
            <v>Border Collie</v>
          </cell>
          <cell r="E101" t="str">
            <v>+35cm</v>
          </cell>
          <cell r="F101" t="str">
            <v>Proost Caroline</v>
          </cell>
          <cell r="G101" t="str">
            <v>18/08/2006</v>
          </cell>
        </row>
        <row r="102">
          <cell r="B102" t="str">
            <v>0461D</v>
          </cell>
          <cell r="C102" t="str">
            <v>Funny</v>
          </cell>
          <cell r="D102" t="str">
            <v>Border Collie</v>
          </cell>
          <cell r="E102" t="str">
            <v>+35cm</v>
          </cell>
          <cell r="F102" t="str">
            <v>Proost Caroline</v>
          </cell>
          <cell r="G102" t="str">
            <v>20/03/2006</v>
          </cell>
        </row>
        <row r="103">
          <cell r="B103" t="str">
            <v>0461E</v>
          </cell>
          <cell r="C103" t="str">
            <v>Ginnie</v>
          </cell>
          <cell r="D103" t="str">
            <v>Border Collie</v>
          </cell>
          <cell r="E103" t="str">
            <v>30cm</v>
          </cell>
          <cell r="F103" t="str">
            <v>Proost Caroline</v>
          </cell>
          <cell r="G103" t="str">
            <v>2/08/2007</v>
          </cell>
        </row>
        <row r="104">
          <cell r="B104" t="str">
            <v>0461F</v>
          </cell>
          <cell r="C104" t="str">
            <v>Gentlie</v>
          </cell>
          <cell r="D104" t="str">
            <v>Border Collie</v>
          </cell>
          <cell r="E104" t="str">
            <v>30cm</v>
          </cell>
          <cell r="F104" t="str">
            <v>Proost Caroline</v>
          </cell>
          <cell r="G104" t="str">
            <v>3/08/2008</v>
          </cell>
        </row>
        <row r="105">
          <cell r="B105" t="str">
            <v>0461G</v>
          </cell>
          <cell r="C105" t="str">
            <v>Stippels</v>
          </cell>
          <cell r="D105" t="str">
            <v>Border Collie</v>
          </cell>
          <cell r="E105" t="str">
            <v>Geen</v>
          </cell>
          <cell r="F105" t="str">
            <v>Proost Caroline</v>
          </cell>
          <cell r="G105" t="str">
            <v>9/11/2009</v>
          </cell>
        </row>
        <row r="106">
          <cell r="B106" t="str">
            <v>0468A</v>
          </cell>
          <cell r="C106" t="str">
            <v>Cody</v>
          </cell>
          <cell r="D106" t="str">
            <v>Border Collie</v>
          </cell>
          <cell r="E106" t="str">
            <v>Geen</v>
          </cell>
          <cell r="F106" t="str">
            <v>Soeffers Amanda</v>
          </cell>
          <cell r="G106" t="str">
            <v>8/04/2008</v>
          </cell>
        </row>
        <row r="107">
          <cell r="B107" t="str">
            <v>0468B</v>
          </cell>
          <cell r="C107" t="str">
            <v> Jordy</v>
          </cell>
          <cell r="D107" t="str">
            <v>Border Collie</v>
          </cell>
          <cell r="E107" t="str">
            <v>Geen</v>
          </cell>
          <cell r="F107" t="str">
            <v>Soeffers Amanda</v>
          </cell>
          <cell r="G107" t="str">
            <v>2/08/2010</v>
          </cell>
        </row>
        <row r="108">
          <cell r="B108" t="str">
            <v>0468C</v>
          </cell>
          <cell r="C108" t="str">
            <v>Doodels</v>
          </cell>
          <cell r="D108" t="str">
            <v>Border Collie</v>
          </cell>
          <cell r="E108" t="str">
            <v>30cm</v>
          </cell>
          <cell r="F108" t="str">
            <v>Soeffers Amanda</v>
          </cell>
          <cell r="G108" t="str">
            <v>13/06/2004</v>
          </cell>
        </row>
        <row r="109">
          <cell r="B109" t="str">
            <v>0490A</v>
          </cell>
          <cell r="C109" t="str">
            <v>Myra</v>
          </cell>
          <cell r="D109" t="str">
            <v>Border Collie</v>
          </cell>
          <cell r="E109" t="str">
            <v>32,5cm</v>
          </cell>
          <cell r="F109" t="str">
            <v>Jacobs Patrick</v>
          </cell>
          <cell r="G109" t="str">
            <v>3/08/2008</v>
          </cell>
        </row>
        <row r="110">
          <cell r="B110" t="str">
            <v>0490B</v>
          </cell>
          <cell r="C110" t="str">
            <v>Frik</v>
          </cell>
          <cell r="D110" t="str">
            <v>Duitse Pincher</v>
          </cell>
          <cell r="E110" t="str">
            <v>+35cm</v>
          </cell>
          <cell r="F110" t="str">
            <v>Jacobs Patrick</v>
          </cell>
          <cell r="G110" t="str">
            <v>28/04/2006</v>
          </cell>
        </row>
        <row r="111">
          <cell r="B111" t="str">
            <v>0540A</v>
          </cell>
          <cell r="C111" t="str">
            <v>Briana</v>
          </cell>
          <cell r="D111" t="str">
            <v>Franse Bulldog</v>
          </cell>
          <cell r="E111" t="str">
            <v>17,5cm</v>
          </cell>
          <cell r="F111" t="str">
            <v>Van Den Eynde Bennie</v>
          </cell>
          <cell r="G111" t="str">
            <v>2/03/2010</v>
          </cell>
        </row>
        <row r="112">
          <cell r="B112" t="str">
            <v>0540B</v>
          </cell>
          <cell r="C112" t="str">
            <v>Jirka</v>
          </cell>
          <cell r="D112" t="str">
            <v>Border Collie</v>
          </cell>
          <cell r="E112" t="str">
            <v>+35cm</v>
          </cell>
          <cell r="F112" t="str">
            <v>Van Den Eynde Bennie</v>
          </cell>
          <cell r="G112" t="str">
            <v>2/08/2010</v>
          </cell>
        </row>
        <row r="113">
          <cell r="B113" t="str">
            <v>0552A</v>
          </cell>
          <cell r="C113" t="str">
            <v>Cash</v>
          </cell>
          <cell r="D113" t="str">
            <v>Border Collie</v>
          </cell>
          <cell r="E113" t="str">
            <v>+35cm</v>
          </cell>
          <cell r="F113" t="str">
            <v>Saelen lincy</v>
          </cell>
          <cell r="G113" t="str">
            <v>8/07/2008</v>
          </cell>
        </row>
        <row r="114">
          <cell r="B114" t="str">
            <v>0566A</v>
          </cell>
          <cell r="C114" t="str">
            <v>Bailey</v>
          </cell>
          <cell r="D114" t="str">
            <v>Border Collie</v>
          </cell>
          <cell r="E114" t="str">
            <v>Geen</v>
          </cell>
          <cell r="F114" t="str">
            <v>Van den Bosch Sissi</v>
          </cell>
          <cell r="G114" t="str">
            <v>23/01/2003</v>
          </cell>
        </row>
        <row r="115">
          <cell r="B115" t="str">
            <v>0566B</v>
          </cell>
          <cell r="C115" t="str">
            <v>Esweety</v>
          </cell>
          <cell r="D115" t="str">
            <v>Border Collie</v>
          </cell>
          <cell r="E115" t="str">
            <v>30cm</v>
          </cell>
          <cell r="F115" t="str">
            <v>Van den Bosch Sissi</v>
          </cell>
          <cell r="G115" t="str">
            <v>9/03/2005</v>
          </cell>
        </row>
        <row r="116">
          <cell r="B116" t="str">
            <v>0566C</v>
          </cell>
          <cell r="C116" t="str">
            <v>Escandy</v>
          </cell>
          <cell r="D116" t="str">
            <v>Border Collie</v>
          </cell>
          <cell r="E116" t="str">
            <v>30cm</v>
          </cell>
          <cell r="F116" t="str">
            <v>Van den Bosch Sissi</v>
          </cell>
          <cell r="G116" t="str">
            <v>30/08/2005</v>
          </cell>
        </row>
        <row r="117">
          <cell r="B117" t="str">
            <v>0566D</v>
          </cell>
          <cell r="C117" t="str">
            <v>Ivipe</v>
          </cell>
          <cell r="D117" t="str">
            <v>Border Collie</v>
          </cell>
          <cell r="E117" t="str">
            <v>Geen</v>
          </cell>
          <cell r="F117" t="str">
            <v>Van den Bosch Sissi</v>
          </cell>
          <cell r="G117" t="str">
            <v>10/08/2009</v>
          </cell>
        </row>
        <row r="118">
          <cell r="B118" t="str">
            <v>0566E</v>
          </cell>
          <cell r="C118" t="str">
            <v>Max</v>
          </cell>
          <cell r="D118" t="str">
            <v>Beagle</v>
          </cell>
          <cell r="E118" t="str">
            <v>Geen</v>
          </cell>
          <cell r="F118" t="str">
            <v>Van den Bosch Sissi</v>
          </cell>
          <cell r="G118" t="str">
            <v>1/08/2009</v>
          </cell>
        </row>
        <row r="119">
          <cell r="B119" t="str">
            <v>0566F</v>
          </cell>
          <cell r="C119" t="str">
            <v>Happy</v>
          </cell>
          <cell r="D119" t="str">
            <v>Beagle</v>
          </cell>
          <cell r="E119" t="str">
            <v>Geen</v>
          </cell>
          <cell r="F119" t="str">
            <v>Van den Bosch Sissi</v>
          </cell>
          <cell r="G119" t="str">
            <v>28/08/2011</v>
          </cell>
        </row>
        <row r="120">
          <cell r="B120" t="str">
            <v>0566G</v>
          </cell>
          <cell r="C120" t="str">
            <v>Beauty</v>
          </cell>
          <cell r="D120" t="str">
            <v>Kruising</v>
          </cell>
          <cell r="E120" t="str">
            <v>Geen</v>
          </cell>
          <cell r="F120" t="str">
            <v>Van den Bosch Sissi</v>
          </cell>
          <cell r="G120" t="str">
            <v/>
          </cell>
        </row>
        <row r="121">
          <cell r="B121" t="str">
            <v>0571A</v>
          </cell>
          <cell r="C121" t="str">
            <v>Fine</v>
          </cell>
          <cell r="D121" t="str">
            <v>Kruising</v>
          </cell>
          <cell r="E121" t="str">
            <v>17,5cm</v>
          </cell>
          <cell r="F121" t="str">
            <v>Zettelmeyer Julia</v>
          </cell>
          <cell r="G121" t="str">
            <v>11/09/2006</v>
          </cell>
        </row>
        <row r="122">
          <cell r="B122" t="str">
            <v>0572A</v>
          </cell>
          <cell r="C122" t="str">
            <v>Shiva</v>
          </cell>
          <cell r="D122" t="str">
            <v>Labrador Retriever</v>
          </cell>
          <cell r="E122" t="str">
            <v>+35cm</v>
          </cell>
          <cell r="F122" t="str">
            <v>Schmoldt Peter</v>
          </cell>
          <cell r="G122" t="str">
            <v>15/02/2006</v>
          </cell>
        </row>
        <row r="123">
          <cell r="B123" t="str">
            <v>0573A</v>
          </cell>
          <cell r="C123" t="str">
            <v>Tara</v>
          </cell>
          <cell r="D123" t="str">
            <v>Kruising</v>
          </cell>
          <cell r="E123" t="str">
            <v>+35cm</v>
          </cell>
          <cell r="F123" t="str">
            <v>Henseler Frank</v>
          </cell>
          <cell r="G123" t="str">
            <v>18/05/2010</v>
          </cell>
        </row>
        <row r="124">
          <cell r="B124" t="str">
            <v>0575A</v>
          </cell>
          <cell r="C124" t="str">
            <v>ivo</v>
          </cell>
          <cell r="D124" t="str">
            <v>Mischling</v>
          </cell>
          <cell r="E124" t="str">
            <v>Geen</v>
          </cell>
          <cell r="F124" t="str">
            <v>Simon Jana</v>
          </cell>
          <cell r="G124" t="str">
            <v>29/05/2008</v>
          </cell>
        </row>
        <row r="125">
          <cell r="B125" t="str">
            <v>0577A</v>
          </cell>
          <cell r="C125" t="str">
            <v>Lucky</v>
          </cell>
          <cell r="D125" t="str">
            <v>Kruising</v>
          </cell>
          <cell r="E125" t="str">
            <v>+35cm</v>
          </cell>
          <cell r="F125" t="str">
            <v>Neuhans Julia</v>
          </cell>
          <cell r="G125" t="str">
            <v>5/08/2010</v>
          </cell>
        </row>
        <row r="126">
          <cell r="B126" t="str">
            <v>0578A</v>
          </cell>
          <cell r="C126" t="str">
            <v>Finn</v>
          </cell>
          <cell r="D126" t="str">
            <v>Kruising</v>
          </cell>
          <cell r="E126" t="str">
            <v>Geen</v>
          </cell>
          <cell r="F126" t="str">
            <v>Jacobs Anke</v>
          </cell>
          <cell r="G126" t="str">
            <v>21/07/2008</v>
          </cell>
        </row>
        <row r="127">
          <cell r="B127" t="str">
            <v>0004B</v>
          </cell>
          <cell r="C127" t="str">
            <v>Baggi</v>
          </cell>
          <cell r="D127" t="str">
            <v>Border Collie</v>
          </cell>
          <cell r="E127" t="str">
            <v>+35cm</v>
          </cell>
          <cell r="F127" t="str">
            <v>Poncin Jacques</v>
          </cell>
          <cell r="G127" t="str">
            <v>28/10/2002</v>
          </cell>
        </row>
        <row r="128">
          <cell r="B128" t="str">
            <v>0004C</v>
          </cell>
          <cell r="C128" t="str">
            <v>Joepy</v>
          </cell>
          <cell r="D128" t="str">
            <v>Border Collie</v>
          </cell>
          <cell r="E128" t="str">
            <v>+35cm</v>
          </cell>
          <cell r="F128" t="str">
            <v>Poncin Jacques</v>
          </cell>
          <cell r="G128" t="str">
            <v>10/06/2009</v>
          </cell>
        </row>
        <row r="129">
          <cell r="B129" t="str">
            <v>0008A</v>
          </cell>
          <cell r="C129" t="str">
            <v>Kazan</v>
          </cell>
          <cell r="D129" t="str">
            <v>Border Collie</v>
          </cell>
          <cell r="E129" t="str">
            <v>+35cm</v>
          </cell>
          <cell r="F129" t="str">
            <v>Braeckmans Walter</v>
          </cell>
          <cell r="G129" t="str">
            <v>1/07/1996</v>
          </cell>
        </row>
        <row r="130">
          <cell r="B130" t="str">
            <v>0008B</v>
          </cell>
          <cell r="C130" t="str">
            <v>Billy</v>
          </cell>
          <cell r="D130" t="str">
            <v>Border Collie</v>
          </cell>
          <cell r="E130" t="str">
            <v>+35cm</v>
          </cell>
          <cell r="F130" t="str">
            <v>Braeckmans Walter</v>
          </cell>
          <cell r="G130" t="str">
            <v>14/08/2002</v>
          </cell>
        </row>
        <row r="131">
          <cell r="B131" t="str">
            <v>0013B</v>
          </cell>
          <cell r="C131" t="str">
            <v>Fury</v>
          </cell>
          <cell r="D131" t="str">
            <v>Border Collie</v>
          </cell>
          <cell r="E131" t="str">
            <v>30cm</v>
          </cell>
          <cell r="F131" t="str">
            <v>Van den Brande Sipora</v>
          </cell>
          <cell r="G131" t="str">
            <v>4/03/2006</v>
          </cell>
        </row>
        <row r="132">
          <cell r="B132" t="str">
            <v>0022C</v>
          </cell>
          <cell r="C132" t="str">
            <v>Gilles</v>
          </cell>
          <cell r="D132" t="str">
            <v>Border Collie</v>
          </cell>
          <cell r="E132" t="str">
            <v>+35cm</v>
          </cell>
          <cell r="F132" t="str">
            <v>Van de Vel Anne</v>
          </cell>
          <cell r="G132" t="str">
            <v>24/02/2007</v>
          </cell>
        </row>
        <row r="133">
          <cell r="B133" t="str">
            <v>0025D</v>
          </cell>
          <cell r="C133" t="str">
            <v>Jayla</v>
          </cell>
          <cell r="D133" t="str">
            <v>Border Collie</v>
          </cell>
          <cell r="E133" t="str">
            <v>30cm</v>
          </cell>
          <cell r="F133" t="str">
            <v>Salvo Juliana</v>
          </cell>
          <cell r="G133" t="str">
            <v>2/10/2010</v>
          </cell>
        </row>
        <row r="134">
          <cell r="B134" t="str">
            <v>0059A</v>
          </cell>
          <cell r="C134" t="str">
            <v>Ben</v>
          </cell>
          <cell r="D134" t="str">
            <v>Kruising</v>
          </cell>
          <cell r="E134" t="str">
            <v>20cm</v>
          </cell>
          <cell r="F134" t="str">
            <v>Luyten Jacqueline</v>
          </cell>
          <cell r="G134" t="str">
            <v>2/07/1998</v>
          </cell>
        </row>
        <row r="135">
          <cell r="B135" t="str">
            <v>0059B</v>
          </cell>
          <cell r="C135" t="str">
            <v>Pepper</v>
          </cell>
          <cell r="D135" t="str">
            <v>Fox terrier</v>
          </cell>
          <cell r="E135" t="str">
            <v>20cm</v>
          </cell>
          <cell r="F135" t="str">
            <v>Luyten Jacqueline</v>
          </cell>
          <cell r="G135" t="str">
            <v>2/05/2001</v>
          </cell>
        </row>
        <row r="136">
          <cell r="B136" t="str">
            <v>0059C</v>
          </cell>
          <cell r="C136" t="str">
            <v>Bee</v>
          </cell>
          <cell r="D136" t="str">
            <v>Border Collie</v>
          </cell>
          <cell r="E136" t="str">
            <v>32,5cm</v>
          </cell>
          <cell r="F136" t="str">
            <v>Luyten Jacqueline</v>
          </cell>
          <cell r="G136" t="str">
            <v>14/08/2002</v>
          </cell>
        </row>
        <row r="137">
          <cell r="B137" t="str">
            <v>0059D</v>
          </cell>
          <cell r="C137" t="str">
            <v>Chavi</v>
          </cell>
          <cell r="D137" t="str">
            <v>Border Collie</v>
          </cell>
          <cell r="E137" t="str">
            <v>Geen</v>
          </cell>
          <cell r="F137" t="str">
            <v>Luyten Jacqueline</v>
          </cell>
          <cell r="G137" t="str">
            <v>10/06/2009</v>
          </cell>
        </row>
        <row r="138">
          <cell r="B138" t="str">
            <v>0088A</v>
          </cell>
          <cell r="C138" t="str">
            <v>Quinty</v>
          </cell>
          <cell r="D138" t="str">
            <v>Jack Russel</v>
          </cell>
          <cell r="E138" t="str">
            <v>17,5cm</v>
          </cell>
          <cell r="F138" t="str">
            <v>Timmermans Natascha</v>
          </cell>
          <cell r="G138" t="str">
            <v>1/05/1998</v>
          </cell>
        </row>
        <row r="139">
          <cell r="B139" t="str">
            <v>0089A</v>
          </cell>
          <cell r="C139" t="str">
            <v>Yarah</v>
          </cell>
          <cell r="D139" t="str">
            <v>Border Collie</v>
          </cell>
          <cell r="E139" t="str">
            <v>30cm</v>
          </cell>
          <cell r="F139" t="str">
            <v>De Bree Jurgen</v>
          </cell>
          <cell r="G139" t="str">
            <v>30/11/1998</v>
          </cell>
        </row>
        <row r="140">
          <cell r="B140" t="str">
            <v>0089B</v>
          </cell>
          <cell r="C140" t="str">
            <v>Maggy</v>
          </cell>
          <cell r="D140" t="str">
            <v>Border Collie</v>
          </cell>
          <cell r="E140" t="str">
            <v>+35cm</v>
          </cell>
          <cell r="F140" t="str">
            <v>De Bree Jurgen</v>
          </cell>
          <cell r="G140" t="str">
            <v>22/05/2008</v>
          </cell>
        </row>
        <row r="141">
          <cell r="B141" t="str">
            <v>0090A</v>
          </cell>
          <cell r="C141" t="str">
            <v>Yinga</v>
          </cell>
          <cell r="D141" t="str">
            <v>Border Collie</v>
          </cell>
          <cell r="E141" t="str">
            <v>32,5cm</v>
          </cell>
          <cell r="F141" t="str">
            <v>Bois D'Enghien Jan</v>
          </cell>
          <cell r="G141" t="str">
            <v>7/07/2002</v>
          </cell>
        </row>
        <row r="142">
          <cell r="B142" t="str">
            <v>0090B</v>
          </cell>
          <cell r="C142" t="str">
            <v>Djazzlynn</v>
          </cell>
          <cell r="D142" t="str">
            <v>Border Collie</v>
          </cell>
          <cell r="E142" t="str">
            <v>+35cm</v>
          </cell>
          <cell r="F142" t="str">
            <v>Bois D'Enghien Jan</v>
          </cell>
          <cell r="G142" t="str">
            <v>9/05/2009</v>
          </cell>
        </row>
        <row r="143">
          <cell r="B143" t="str">
            <v>0153A</v>
          </cell>
          <cell r="C143" t="str">
            <v>Zappa</v>
          </cell>
          <cell r="D143" t="str">
            <v>Border Collie</v>
          </cell>
          <cell r="E143" t="str">
            <v>+35cm</v>
          </cell>
          <cell r="F143" t="str">
            <v>Geens Dirk</v>
          </cell>
          <cell r="G143" t="str">
            <v>9/09/2000</v>
          </cell>
        </row>
        <row r="144">
          <cell r="B144" t="str">
            <v>0153B</v>
          </cell>
          <cell r="C144" t="str">
            <v>Birne</v>
          </cell>
          <cell r="D144" t="str">
            <v>Kelpie</v>
          </cell>
          <cell r="E144" t="str">
            <v>30cm</v>
          </cell>
          <cell r="F144" t="str">
            <v>Geens Dirk</v>
          </cell>
          <cell r="G144" t="str">
            <v/>
          </cell>
        </row>
        <row r="145">
          <cell r="B145" t="str">
            <v>0153C</v>
          </cell>
          <cell r="C145" t="str">
            <v>Sien</v>
          </cell>
          <cell r="D145" t="str">
            <v>Kruising</v>
          </cell>
          <cell r="E145" t="str">
            <v>17,5cm</v>
          </cell>
          <cell r="F145" t="str">
            <v>Geens Dirk</v>
          </cell>
          <cell r="G145" t="str">
            <v/>
          </cell>
        </row>
        <row r="146">
          <cell r="B146" t="str">
            <v>0153D</v>
          </cell>
          <cell r="C146" t="str">
            <v>Vienna</v>
          </cell>
          <cell r="D146" t="str">
            <v>Kruising</v>
          </cell>
          <cell r="E146" t="str">
            <v>22,5cm</v>
          </cell>
          <cell r="F146" t="str">
            <v>Geens Dirk</v>
          </cell>
          <cell r="G146" t="str">
            <v>7/11/2005</v>
          </cell>
        </row>
        <row r="147">
          <cell r="B147" t="str">
            <v>0153E</v>
          </cell>
          <cell r="C147" t="str">
            <v>Austin</v>
          </cell>
          <cell r="D147" t="str">
            <v>Border Collie</v>
          </cell>
          <cell r="E147" t="str">
            <v>Geen</v>
          </cell>
          <cell r="F147" t="str">
            <v>Geens Dirk</v>
          </cell>
          <cell r="G147" t="str">
            <v>1/05/2008</v>
          </cell>
        </row>
        <row r="148">
          <cell r="B148" t="str">
            <v>0189A</v>
          </cell>
          <cell r="C148" t="str">
            <v>Utah</v>
          </cell>
          <cell r="D148" t="str">
            <v>Border Collie</v>
          </cell>
          <cell r="E148" t="str">
            <v>32,5cm</v>
          </cell>
          <cell r="F148" t="str">
            <v>Claes Daisy</v>
          </cell>
          <cell r="G148" t="str">
            <v>24/06/1996</v>
          </cell>
        </row>
        <row r="149">
          <cell r="B149" t="str">
            <v>0189B</v>
          </cell>
          <cell r="C149" t="str">
            <v>Indy</v>
          </cell>
          <cell r="D149" t="str">
            <v>Border Collie</v>
          </cell>
          <cell r="E149" t="str">
            <v>+35cm</v>
          </cell>
          <cell r="F149" t="str">
            <v>Claes Daisy</v>
          </cell>
          <cell r="G149" t="str">
            <v>1/02/1995</v>
          </cell>
        </row>
        <row r="150">
          <cell r="B150" t="str">
            <v>0253A</v>
          </cell>
          <cell r="C150" t="str">
            <v>Cara</v>
          </cell>
          <cell r="D150" t="str">
            <v>Kooikerhondje</v>
          </cell>
          <cell r="E150" t="str">
            <v>22,5cm</v>
          </cell>
          <cell r="F150" t="str">
            <v>Van Loo Wim</v>
          </cell>
          <cell r="G150" t="str">
            <v>17/03/2003</v>
          </cell>
        </row>
        <row r="151">
          <cell r="B151" t="str">
            <v>0253B</v>
          </cell>
          <cell r="C151" t="str">
            <v>Arco</v>
          </cell>
          <cell r="D151" t="str">
            <v>Jack Russel</v>
          </cell>
          <cell r="E151" t="str">
            <v>22,5cm</v>
          </cell>
          <cell r="F151" t="str">
            <v>Van Loo Wim</v>
          </cell>
          <cell r="G151" t="str">
            <v>31/07/2001</v>
          </cell>
        </row>
        <row r="152">
          <cell r="B152" t="str">
            <v>0254C</v>
          </cell>
          <cell r="C152" t="str">
            <v>Nike</v>
          </cell>
          <cell r="D152" t="str">
            <v>Wippet</v>
          </cell>
          <cell r="E152" t="str">
            <v>Geen</v>
          </cell>
          <cell r="F152" t="str">
            <v>Olbrechts Nancy</v>
          </cell>
          <cell r="G152" t="str">
            <v>5/04/2007</v>
          </cell>
        </row>
        <row r="153">
          <cell r="B153" t="str">
            <v>0254D</v>
          </cell>
          <cell r="C153" t="str">
            <v>Janis</v>
          </cell>
          <cell r="D153" t="str">
            <v>Kruising</v>
          </cell>
          <cell r="E153" t="str">
            <v>25cm</v>
          </cell>
          <cell r="F153" t="str">
            <v>Olbrechts Nancy</v>
          </cell>
          <cell r="G153" t="str">
            <v>13/09/2008</v>
          </cell>
        </row>
        <row r="154">
          <cell r="B154" t="str">
            <v>0254E</v>
          </cell>
          <cell r="C154" t="str">
            <v>Ona</v>
          </cell>
          <cell r="D154" t="str">
            <v>Border Collie</v>
          </cell>
          <cell r="E154" t="str">
            <v>30cm</v>
          </cell>
          <cell r="F154" t="str">
            <v>Olbrechts Nancy</v>
          </cell>
          <cell r="G154" t="str">
            <v>4/05/2005</v>
          </cell>
        </row>
        <row r="155">
          <cell r="B155" t="str">
            <v>0269A</v>
          </cell>
          <cell r="C155" t="str">
            <v>Shakira</v>
          </cell>
          <cell r="D155" t="str">
            <v>Border Collie</v>
          </cell>
          <cell r="E155" t="str">
            <v>+35cm</v>
          </cell>
          <cell r="F155" t="str">
            <v>Breugelmans Danny</v>
          </cell>
          <cell r="G155" t="str">
            <v>25/06/2002</v>
          </cell>
        </row>
        <row r="156">
          <cell r="B156" t="str">
            <v>0269B</v>
          </cell>
          <cell r="C156" t="str">
            <v>Dollar</v>
          </cell>
          <cell r="D156" t="str">
            <v>Border Collie</v>
          </cell>
          <cell r="E156" t="str">
            <v>+35cm</v>
          </cell>
          <cell r="F156" t="str">
            <v>Breugelmans Danny</v>
          </cell>
          <cell r="G156" t="str">
            <v>13/06/2004</v>
          </cell>
        </row>
        <row r="157">
          <cell r="B157" t="str">
            <v>0286A</v>
          </cell>
          <cell r="C157" t="str">
            <v>Marieke</v>
          </cell>
          <cell r="D157" t="str">
            <v>Border Collie</v>
          </cell>
          <cell r="E157" t="str">
            <v>30cm</v>
          </cell>
          <cell r="F157" t="str">
            <v>Van thienen Stefan</v>
          </cell>
          <cell r="G157" t="str">
            <v>28/10/2003</v>
          </cell>
        </row>
        <row r="158">
          <cell r="B158" t="str">
            <v>0302A</v>
          </cell>
          <cell r="C158" t="str">
            <v>Lucky</v>
          </cell>
          <cell r="D158" t="str">
            <v>Cavalier King Charles Spaniel</v>
          </cell>
          <cell r="E158" t="str">
            <v>17,5cm</v>
          </cell>
          <cell r="F158" t="str">
            <v>Van Loo Silke</v>
          </cell>
          <cell r="G158" t="str">
            <v>27/04/2003</v>
          </cell>
        </row>
        <row r="159">
          <cell r="B159" t="str">
            <v>0302B</v>
          </cell>
          <cell r="C159" t="str">
            <v>Gismo</v>
          </cell>
          <cell r="D159" t="str">
            <v>Border Collie</v>
          </cell>
          <cell r="E159" t="str">
            <v>+35cm</v>
          </cell>
          <cell r="F159" t="str">
            <v>Van Loo Silke</v>
          </cell>
          <cell r="G159" t="str">
            <v/>
          </cell>
        </row>
        <row r="160">
          <cell r="B160" t="str">
            <v>0355A</v>
          </cell>
          <cell r="C160" t="str">
            <v>Emy</v>
          </cell>
          <cell r="D160" t="str">
            <v>Border Collie</v>
          </cell>
          <cell r="E160" t="str">
            <v>+35cm</v>
          </cell>
          <cell r="F160" t="str">
            <v>De Ridder Ludo</v>
          </cell>
          <cell r="G160" t="str">
            <v>29/09/2005</v>
          </cell>
        </row>
        <row r="161">
          <cell r="B161" t="str">
            <v>0379A</v>
          </cell>
          <cell r="C161" t="str">
            <v>Laika</v>
          </cell>
          <cell r="D161" t="str">
            <v>Border Collie</v>
          </cell>
          <cell r="E161" t="str">
            <v>+35cm</v>
          </cell>
          <cell r="F161" t="str">
            <v>Van De Putte Thomas</v>
          </cell>
          <cell r="G161" t="str">
            <v>17/05/2004</v>
          </cell>
        </row>
        <row r="162">
          <cell r="B162" t="str">
            <v>0379B</v>
          </cell>
          <cell r="C162" t="str">
            <v>Ginger</v>
          </cell>
          <cell r="D162" t="str">
            <v>Border Collie</v>
          </cell>
          <cell r="E162" t="str">
            <v>+35cm</v>
          </cell>
          <cell r="F162" t="str">
            <v>Van De Putte Thomas</v>
          </cell>
          <cell r="G162" t="str">
            <v>24/02/2007</v>
          </cell>
        </row>
        <row r="163">
          <cell r="B163" t="str">
            <v>0395A</v>
          </cell>
          <cell r="C163" t="str">
            <v>Seppe</v>
          </cell>
          <cell r="D163" t="str">
            <v>Kruising</v>
          </cell>
          <cell r="E163" t="str">
            <v>22,5cm</v>
          </cell>
          <cell r="F163" t="str">
            <v>Roskams Roza</v>
          </cell>
          <cell r="G163" t="str">
            <v>9/02/2006</v>
          </cell>
        </row>
        <row r="164">
          <cell r="B164" t="str">
            <v>0395B</v>
          </cell>
          <cell r="C164" t="str">
            <v>Zita</v>
          </cell>
          <cell r="D164" t="str">
            <v>Border Collie</v>
          </cell>
          <cell r="E164" t="str">
            <v>32,5cm</v>
          </cell>
          <cell r="F164" t="str">
            <v>Roskams Roza</v>
          </cell>
          <cell r="G164" t="str">
            <v>7/08/2007</v>
          </cell>
        </row>
        <row r="165">
          <cell r="B165" t="str">
            <v>0423A</v>
          </cell>
          <cell r="C165" t="str">
            <v>Famke</v>
          </cell>
          <cell r="D165" t="str">
            <v>Border Collie</v>
          </cell>
          <cell r="E165" t="str">
            <v>+35cm</v>
          </cell>
          <cell r="F165" t="str">
            <v>Van De Velde Ronny</v>
          </cell>
          <cell r="G165" t="str">
            <v>15/04/2006</v>
          </cell>
        </row>
        <row r="166">
          <cell r="B166" t="str">
            <v>0424A</v>
          </cell>
          <cell r="C166" t="str">
            <v>Gitta</v>
          </cell>
          <cell r="D166" t="str">
            <v>Border Collie</v>
          </cell>
          <cell r="E166" t="str">
            <v>30cm</v>
          </cell>
          <cell r="F166" t="str">
            <v>Braeckmans Hilke</v>
          </cell>
          <cell r="G166" t="str">
            <v>24/02/2007</v>
          </cell>
        </row>
        <row r="167">
          <cell r="B167" t="str">
            <v>0425A</v>
          </cell>
          <cell r="C167" t="str">
            <v>Eangel</v>
          </cell>
          <cell r="D167" t="str">
            <v>Border Collie</v>
          </cell>
          <cell r="E167" t="str">
            <v>+35cm</v>
          </cell>
          <cell r="F167" t="str">
            <v>Plevoets Iris</v>
          </cell>
          <cell r="G167" t="str">
            <v>17/11/2005</v>
          </cell>
        </row>
        <row r="168">
          <cell r="B168" t="str">
            <v>0425B</v>
          </cell>
          <cell r="C168" t="str">
            <v>Fientje</v>
          </cell>
          <cell r="D168" t="str">
            <v>Border Collie</v>
          </cell>
          <cell r="E168" t="str">
            <v>Geen</v>
          </cell>
          <cell r="F168" t="str">
            <v>Plevoets Iris</v>
          </cell>
          <cell r="G168" t="str">
            <v>14/09/2006</v>
          </cell>
        </row>
        <row r="169">
          <cell r="B169" t="str">
            <v>0425C</v>
          </cell>
          <cell r="C169" t="str">
            <v>Casper</v>
          </cell>
          <cell r="D169" t="str">
            <v>Border Collie</v>
          </cell>
          <cell r="E169" t="str">
            <v>Geen</v>
          </cell>
          <cell r="F169" t="str">
            <v>Plevoets Iris</v>
          </cell>
          <cell r="G169" t="str">
            <v>11/02/2007</v>
          </cell>
        </row>
        <row r="170">
          <cell r="B170" t="str">
            <v>0460A</v>
          </cell>
          <cell r="C170" t="str">
            <v>Hayden</v>
          </cell>
          <cell r="D170" t="str">
            <v>Border Collie</v>
          </cell>
          <cell r="E170" t="str">
            <v>+35cm</v>
          </cell>
          <cell r="F170" t="str">
            <v>Van Vlasselaer Ward</v>
          </cell>
          <cell r="G170" t="str">
            <v>9/04/2008</v>
          </cell>
        </row>
        <row r="171">
          <cell r="B171" t="str">
            <v>0466A</v>
          </cell>
          <cell r="C171" t="str">
            <v>Fierro</v>
          </cell>
          <cell r="D171" t="str">
            <v>Border Collie</v>
          </cell>
          <cell r="E171" t="str">
            <v>Geen</v>
          </cell>
          <cell r="F171" t="str">
            <v>Yskout Daan</v>
          </cell>
          <cell r="G171" t="str">
            <v>14/09/2006</v>
          </cell>
        </row>
        <row r="172">
          <cell r="B172" t="str">
            <v>0492A</v>
          </cell>
          <cell r="C172" t="str">
            <v>Gipsy</v>
          </cell>
          <cell r="D172" t="str">
            <v>Border Collie</v>
          </cell>
          <cell r="E172" t="str">
            <v>+35cm</v>
          </cell>
          <cell r="F172" t="str">
            <v>Mampaey Margie</v>
          </cell>
          <cell r="G172" t="str">
            <v>31/05/2007</v>
          </cell>
        </row>
        <row r="173">
          <cell r="B173" t="str">
            <v>0492B</v>
          </cell>
          <cell r="C173" t="str">
            <v>Dino</v>
          </cell>
          <cell r="D173" t="str">
            <v>Kruising</v>
          </cell>
          <cell r="E173" t="str">
            <v>25cm</v>
          </cell>
          <cell r="F173" t="str">
            <v>Mampaey Margie</v>
          </cell>
          <cell r="G173" t="str">
            <v>26/07/2003</v>
          </cell>
        </row>
        <row r="174">
          <cell r="B174" t="str">
            <v>0493A</v>
          </cell>
          <cell r="C174" t="str">
            <v>Floor</v>
          </cell>
          <cell r="D174" t="str">
            <v>Border Collie</v>
          </cell>
          <cell r="E174" t="str">
            <v>30cm</v>
          </cell>
          <cell r="F174" t="str">
            <v>Jonkers Bo</v>
          </cell>
          <cell r="G174" t="str">
            <v>18/01/2007</v>
          </cell>
        </row>
        <row r="175">
          <cell r="B175" t="str">
            <v>0493B</v>
          </cell>
          <cell r="C175" t="str">
            <v>Figo</v>
          </cell>
          <cell r="D175" t="str">
            <v>Border Collie</v>
          </cell>
          <cell r="E175" t="str">
            <v>+35cm</v>
          </cell>
          <cell r="F175" t="str">
            <v>Jonkers Bo</v>
          </cell>
          <cell r="G175" t="str">
            <v>18/01/2007</v>
          </cell>
        </row>
        <row r="176">
          <cell r="B176" t="str">
            <v>0501A</v>
          </cell>
          <cell r="C176" t="str">
            <v>Snoopy</v>
          </cell>
          <cell r="D176" t="str">
            <v>Kruising</v>
          </cell>
          <cell r="E176" t="str">
            <v>20cm</v>
          </cell>
          <cell r="F176" t="str">
            <v>Detilloux Jessica</v>
          </cell>
          <cell r="G176" t="str">
            <v>26/07/2003</v>
          </cell>
        </row>
        <row r="177">
          <cell r="B177" t="str">
            <v>0522A</v>
          </cell>
          <cell r="C177" t="str">
            <v>Hydra</v>
          </cell>
          <cell r="D177" t="str">
            <v>Wippet</v>
          </cell>
          <cell r="E177" t="str">
            <v>+35cm</v>
          </cell>
          <cell r="F177" t="str">
            <v>Havaux Filip</v>
          </cell>
          <cell r="G177" t="str">
            <v>28/02/2008</v>
          </cell>
        </row>
        <row r="178">
          <cell r="B178" t="str">
            <v>0523A</v>
          </cell>
          <cell r="C178" t="str">
            <v>Bruno</v>
          </cell>
          <cell r="D178" t="str">
            <v>Border Collie</v>
          </cell>
          <cell r="E178" t="str">
            <v>+35cm</v>
          </cell>
          <cell r="F178" t="str">
            <v>Jacobs Pegie</v>
          </cell>
          <cell r="G178" t="str">
            <v>18/09/2008</v>
          </cell>
        </row>
        <row r="179">
          <cell r="B179" t="str">
            <v>0538A</v>
          </cell>
          <cell r="C179" t="str">
            <v>Leyla</v>
          </cell>
          <cell r="D179" t="str">
            <v>Boerenfox</v>
          </cell>
          <cell r="E179" t="str">
            <v>22,5cm</v>
          </cell>
          <cell r="F179" t="str">
            <v>Serneels Anne</v>
          </cell>
          <cell r="G179" t="str">
            <v>5/05/2008</v>
          </cell>
        </row>
        <row r="180">
          <cell r="B180" t="str">
            <v>0538B</v>
          </cell>
          <cell r="C180" t="str">
            <v>Tess</v>
          </cell>
          <cell r="D180" t="str">
            <v>Boerenfox</v>
          </cell>
          <cell r="E180" t="str">
            <v>Geen</v>
          </cell>
          <cell r="F180" t="str">
            <v>Serneels Anne</v>
          </cell>
          <cell r="G180" t="str">
            <v>13/06/2012</v>
          </cell>
        </row>
        <row r="181">
          <cell r="B181" t="str">
            <v>0570A</v>
          </cell>
          <cell r="C181" t="str">
            <v>Jes</v>
          </cell>
          <cell r="D181" t="str">
            <v>Border Collie</v>
          </cell>
          <cell r="E181" t="str">
            <v>27,5cm</v>
          </cell>
          <cell r="F181" t="str">
            <v>Pauwels Lynn</v>
          </cell>
          <cell r="G181" t="str">
            <v>20/03/2010</v>
          </cell>
        </row>
        <row r="182">
          <cell r="B182" t="str">
            <v>0589A</v>
          </cell>
          <cell r="C182" t="str">
            <v>Luka</v>
          </cell>
          <cell r="D182" t="str">
            <v>Border Collie</v>
          </cell>
          <cell r="E182" t="str">
            <v>+35cm</v>
          </cell>
          <cell r="F182" t="str">
            <v>Raeymaekers Stephanie</v>
          </cell>
          <cell r="G182" t="str">
            <v>14/11/2009</v>
          </cell>
        </row>
        <row r="183">
          <cell r="B183" t="str">
            <v>0622A</v>
          </cell>
          <cell r="C183" t="str">
            <v>Pepper</v>
          </cell>
          <cell r="D183" t="str">
            <v>Pyrenese Herder</v>
          </cell>
          <cell r="E183" t="str">
            <v>27,5cm</v>
          </cell>
          <cell r="F183" t="str">
            <v>De Meuter Patricia</v>
          </cell>
          <cell r="G183" t="str">
            <v>26/03/2011</v>
          </cell>
        </row>
        <row r="184">
          <cell r="B184" t="str">
            <v>0623A</v>
          </cell>
          <cell r="C184" t="str">
            <v>Ida</v>
          </cell>
          <cell r="D184" t="str">
            <v>Pyrenese Herder</v>
          </cell>
          <cell r="E184" t="str">
            <v>27,5cm</v>
          </cell>
          <cell r="F184" t="str">
            <v>Daelemans Ingrid</v>
          </cell>
          <cell r="G184" t="str">
            <v>12/02/2009</v>
          </cell>
        </row>
        <row r="185">
          <cell r="B185" t="str">
            <v>0661A</v>
          </cell>
          <cell r="C185" t="str">
            <v>Louis</v>
          </cell>
          <cell r="D185" t="str">
            <v>Kruising</v>
          </cell>
          <cell r="E185" t="str">
            <v>27,5cm</v>
          </cell>
          <cell r="F185" t="str">
            <v>Van Den Broeck Chris</v>
          </cell>
          <cell r="G185" t="str">
            <v>30/11/2007</v>
          </cell>
        </row>
        <row r="186">
          <cell r="B186" t="str">
            <v>0661B</v>
          </cell>
          <cell r="C186" t="str">
            <v>Tommeke</v>
          </cell>
          <cell r="D186" t="str">
            <v>Kruising</v>
          </cell>
          <cell r="E186" t="str">
            <v>Geen</v>
          </cell>
          <cell r="F186" t="str">
            <v>Van Den Broeck Chris</v>
          </cell>
          <cell r="G186" t="str">
            <v>1/01/2011</v>
          </cell>
        </row>
        <row r="187">
          <cell r="B187" t="str">
            <v>0668A</v>
          </cell>
          <cell r="C187" t="str">
            <v>Porky</v>
          </cell>
          <cell r="D187" t="str">
            <v>Dalmatier</v>
          </cell>
          <cell r="E187" t="str">
            <v>+35cm</v>
          </cell>
          <cell r="F187" t="str">
            <v>Verbeeck Freddy</v>
          </cell>
          <cell r="G187" t="str">
            <v>24/06/2008</v>
          </cell>
        </row>
        <row r="188">
          <cell r="B188" t="str">
            <v>0684A</v>
          </cell>
          <cell r="C188" t="str">
            <v>Noia</v>
          </cell>
          <cell r="D188" t="str">
            <v>Australian Herdershond</v>
          </cell>
          <cell r="E188" t="str">
            <v>Geen</v>
          </cell>
          <cell r="F188" t="str">
            <v>Andries Evelyne</v>
          </cell>
          <cell r="G188" t="str">
            <v>4/10/2011</v>
          </cell>
        </row>
        <row r="189">
          <cell r="B189" t="str">
            <v>0686A</v>
          </cell>
          <cell r="C189" t="str">
            <v>Aiko</v>
          </cell>
          <cell r="D189" t="str">
            <v>Border Collie</v>
          </cell>
          <cell r="E189" t="str">
            <v>Geen</v>
          </cell>
          <cell r="F189" t="str">
            <v>Heylen Suzanna</v>
          </cell>
          <cell r="G189" t="str">
            <v>25/01/2011</v>
          </cell>
        </row>
        <row r="190">
          <cell r="B190" t="str">
            <v>0689A</v>
          </cell>
          <cell r="C190" t="str">
            <v>Fientje</v>
          </cell>
          <cell r="D190" t="str">
            <v>Yorkshire Terrier</v>
          </cell>
          <cell r="E190" t="str">
            <v>Geen</v>
          </cell>
          <cell r="F190" t="str">
            <v>Van Hoof Evelien</v>
          </cell>
          <cell r="G190" t="str">
            <v>14/11/2010</v>
          </cell>
        </row>
        <row r="191">
          <cell r="B191" t="str">
            <v>0775A</v>
          </cell>
          <cell r="C191" t="str">
            <v>Jolie</v>
          </cell>
          <cell r="D191" t="str">
            <v>Dalmatier</v>
          </cell>
          <cell r="E191" t="str">
            <v>+35cm</v>
          </cell>
          <cell r="F191" t="str">
            <v>Verhaegen Angie</v>
          </cell>
          <cell r="G191" t="str">
            <v>14/09/2009</v>
          </cell>
        </row>
        <row r="192">
          <cell r="B192" t="str">
            <v>0029A</v>
          </cell>
          <cell r="C192" t="str">
            <v>Schnaus</v>
          </cell>
          <cell r="D192" t="str">
            <v>Schnauzer</v>
          </cell>
          <cell r="E192" t="str">
            <v>+35cm</v>
          </cell>
          <cell r="F192" t="str">
            <v>Harnisfeger Carine</v>
          </cell>
          <cell r="G192" t="str">
            <v>9/03/1997</v>
          </cell>
        </row>
        <row r="193">
          <cell r="B193" t="str">
            <v>0029B</v>
          </cell>
          <cell r="C193" t="str">
            <v>Zerruti</v>
          </cell>
          <cell r="D193" t="str">
            <v>Schnauzer</v>
          </cell>
          <cell r="E193" t="str">
            <v>+35cm</v>
          </cell>
          <cell r="F193" t="str">
            <v>Harnisfeger Carine</v>
          </cell>
          <cell r="G193" t="str">
            <v>30/09/2000</v>
          </cell>
        </row>
        <row r="194">
          <cell r="B194" t="str">
            <v>0029C</v>
          </cell>
          <cell r="C194" t="str">
            <v>Mayla</v>
          </cell>
          <cell r="D194" t="str">
            <v>Border Collie</v>
          </cell>
          <cell r="E194" t="str">
            <v>+35cm</v>
          </cell>
          <cell r="F194" t="str">
            <v>Harnisfeger Carine</v>
          </cell>
          <cell r="G194" t="str">
            <v>5/05/2003</v>
          </cell>
        </row>
        <row r="195">
          <cell r="B195" t="str">
            <v>0029D</v>
          </cell>
          <cell r="C195" t="str">
            <v>Feeby</v>
          </cell>
          <cell r="D195" t="str">
            <v>Border Collie</v>
          </cell>
          <cell r="E195" t="str">
            <v>30cm</v>
          </cell>
          <cell r="F195" t="str">
            <v>Harnisfeger Carine</v>
          </cell>
          <cell r="G195" t="str">
            <v>4/01/2008</v>
          </cell>
        </row>
        <row r="196">
          <cell r="B196" t="str">
            <v>0086A</v>
          </cell>
          <cell r="C196" t="str">
            <v>Veleta</v>
          </cell>
          <cell r="D196" t="str">
            <v>Kruising</v>
          </cell>
          <cell r="E196" t="str">
            <v>20cm</v>
          </cell>
          <cell r="F196" t="str">
            <v>Beernaert Johan</v>
          </cell>
          <cell r="G196" t="str">
            <v>10/01/2010</v>
          </cell>
        </row>
        <row r="197">
          <cell r="B197" t="str">
            <v>0086B</v>
          </cell>
          <cell r="C197" t="str">
            <v>Boika</v>
          </cell>
          <cell r="D197" t="str">
            <v>Border Collie</v>
          </cell>
          <cell r="E197" t="str">
            <v>30cm</v>
          </cell>
          <cell r="F197" t="str">
            <v>Beernaert Johan</v>
          </cell>
          <cell r="G197" t="str">
            <v>15/02/2003</v>
          </cell>
        </row>
        <row r="198">
          <cell r="B198" t="str">
            <v>0086C</v>
          </cell>
          <cell r="C198" t="str">
            <v>Babette</v>
          </cell>
          <cell r="D198" t="str">
            <v>Border Collie</v>
          </cell>
          <cell r="E198" t="str">
            <v>32,5cm</v>
          </cell>
          <cell r="F198" t="str">
            <v>Beernaert Johan</v>
          </cell>
          <cell r="G198" t="str">
            <v>28/04/2007</v>
          </cell>
        </row>
        <row r="199">
          <cell r="B199" t="str">
            <v>0127A</v>
          </cell>
          <cell r="C199" t="str">
            <v>Charlie</v>
          </cell>
          <cell r="D199" t="str">
            <v>Kruising</v>
          </cell>
          <cell r="E199" t="str">
            <v>22,5cm</v>
          </cell>
          <cell r="F199" t="str">
            <v>Beernaert Tom</v>
          </cell>
          <cell r="G199" t="str">
            <v>15/06/1996</v>
          </cell>
        </row>
        <row r="200">
          <cell r="B200" t="str">
            <v>0127B</v>
          </cell>
          <cell r="C200" t="str">
            <v>Enjoy</v>
          </cell>
          <cell r="D200" t="str">
            <v>Border Collie</v>
          </cell>
          <cell r="E200" t="str">
            <v>27,5cm</v>
          </cell>
          <cell r="F200" t="str">
            <v>Beernaert Tom</v>
          </cell>
          <cell r="G200" t="str">
            <v>6/05/2005</v>
          </cell>
        </row>
        <row r="201">
          <cell r="B201" t="str">
            <v>0127C</v>
          </cell>
          <cell r="C201" t="str">
            <v>Kiloun</v>
          </cell>
          <cell r="D201" t="str">
            <v>Border Collie</v>
          </cell>
          <cell r="E201" t="str">
            <v>+35cm</v>
          </cell>
          <cell r="F201" t="str">
            <v>Beernaert Tom</v>
          </cell>
          <cell r="G201" t="str">
            <v>13/12/2002</v>
          </cell>
        </row>
        <row r="202">
          <cell r="B202" t="str">
            <v>0197A</v>
          </cell>
          <cell r="C202" t="str">
            <v>Queen</v>
          </cell>
          <cell r="D202" t="str">
            <v>Border Collie</v>
          </cell>
          <cell r="E202" t="str">
            <v>+35cm</v>
          </cell>
          <cell r="F202" t="str">
            <v>Vantorre Freddy</v>
          </cell>
          <cell r="G202" t="str">
            <v>31/01/1998</v>
          </cell>
        </row>
        <row r="203">
          <cell r="B203" t="str">
            <v>0197B</v>
          </cell>
          <cell r="C203" t="str">
            <v>Pancho</v>
          </cell>
          <cell r="D203" t="str">
            <v>Pyrenese Herder</v>
          </cell>
          <cell r="E203" t="str">
            <v>+35cm</v>
          </cell>
          <cell r="F203" t="str">
            <v>Vantorre Freddy</v>
          </cell>
          <cell r="G203" t="str">
            <v>14/03/2002</v>
          </cell>
        </row>
        <row r="204">
          <cell r="B204" t="str">
            <v>0197C</v>
          </cell>
          <cell r="C204" t="str">
            <v>Gaylin</v>
          </cell>
          <cell r="D204" t="str">
            <v>Border Collie</v>
          </cell>
          <cell r="E204" t="str">
            <v>32,5cm</v>
          </cell>
          <cell r="F204" t="str">
            <v>Vantorre Freddy</v>
          </cell>
          <cell r="G204" t="str">
            <v>28/04/2007</v>
          </cell>
        </row>
        <row r="205">
          <cell r="B205" t="str">
            <v>0263A</v>
          </cell>
          <cell r="C205" t="str">
            <v>Dino</v>
          </cell>
          <cell r="D205" t="str">
            <v>Border Collie</v>
          </cell>
          <cell r="E205" t="str">
            <v>+35cm</v>
          </cell>
          <cell r="F205" t="str">
            <v>Loccufier Johan</v>
          </cell>
          <cell r="G205" t="str">
            <v>26/12/1995</v>
          </cell>
        </row>
        <row r="206">
          <cell r="B206" t="str">
            <v>0263B</v>
          </cell>
          <cell r="C206" t="str">
            <v>Engy</v>
          </cell>
          <cell r="D206" t="str">
            <v>Border Collie</v>
          </cell>
          <cell r="E206" t="str">
            <v>32,5cm</v>
          </cell>
          <cell r="F206" t="str">
            <v>Loccufier Johan</v>
          </cell>
          <cell r="G206" t="str">
            <v>4/05/2005</v>
          </cell>
        </row>
        <row r="207">
          <cell r="B207" t="str">
            <v>0267A</v>
          </cell>
          <cell r="C207" t="str">
            <v>Fluppe</v>
          </cell>
          <cell r="D207" t="str">
            <v>Kruising</v>
          </cell>
          <cell r="E207" t="str">
            <v>+35cm</v>
          </cell>
          <cell r="F207" t="str">
            <v>Loccufier Christine</v>
          </cell>
          <cell r="G207" t="str">
            <v>1/02/2003</v>
          </cell>
        </row>
        <row r="208">
          <cell r="B208" t="str">
            <v>0273A</v>
          </cell>
          <cell r="C208" t="str">
            <v>Tessa</v>
          </cell>
          <cell r="D208" t="str">
            <v>Kruising</v>
          </cell>
          <cell r="E208" t="str">
            <v>22,5cm</v>
          </cell>
          <cell r="F208" t="str">
            <v>Christiaansen Wilma</v>
          </cell>
          <cell r="G208" t="str">
            <v>1/01/2001</v>
          </cell>
        </row>
        <row r="209">
          <cell r="B209" t="str">
            <v>0273B</v>
          </cell>
          <cell r="C209" t="str">
            <v>Kyra</v>
          </cell>
          <cell r="D209" t="str">
            <v>Border Collie</v>
          </cell>
          <cell r="E209" t="str">
            <v>+35cm</v>
          </cell>
          <cell r="F209" t="str">
            <v>Christiaansen Wilma</v>
          </cell>
          <cell r="G209" t="str">
            <v>5/08/2005</v>
          </cell>
        </row>
        <row r="210">
          <cell r="B210" t="str">
            <v>0273C</v>
          </cell>
          <cell r="C210" t="str">
            <v>Yvi</v>
          </cell>
          <cell r="D210" t="str">
            <v>Kruising</v>
          </cell>
          <cell r="E210" t="str">
            <v>Geen</v>
          </cell>
          <cell r="F210" t="str">
            <v>Christiaansen Wilma</v>
          </cell>
          <cell r="G210" t="str">
            <v>1/11/2004</v>
          </cell>
        </row>
        <row r="211">
          <cell r="B211" t="str">
            <v>0313A</v>
          </cell>
          <cell r="C211" t="str">
            <v>Hamlet</v>
          </cell>
          <cell r="D211" t="str">
            <v>Cavalier King Charles Spaniel</v>
          </cell>
          <cell r="E211" t="str">
            <v>17,5cm</v>
          </cell>
          <cell r="F211" t="str">
            <v>Vanderbeke Eliane</v>
          </cell>
          <cell r="G211" t="str">
            <v>21/08/2003</v>
          </cell>
        </row>
        <row r="212">
          <cell r="B212" t="str">
            <v>0313B</v>
          </cell>
          <cell r="C212" t="str">
            <v>Ulysse</v>
          </cell>
          <cell r="D212" t="str">
            <v>Cavalier King Charles Spaniel</v>
          </cell>
          <cell r="E212" t="str">
            <v>20cm</v>
          </cell>
          <cell r="F212" t="str">
            <v>Vanderbeke Eliane</v>
          </cell>
          <cell r="G212" t="str">
            <v>25/08/2005</v>
          </cell>
        </row>
        <row r="213">
          <cell r="B213" t="str">
            <v>0383A</v>
          </cell>
          <cell r="C213" t="str">
            <v>Chinouk</v>
          </cell>
          <cell r="D213" t="str">
            <v>Border Collie</v>
          </cell>
          <cell r="E213" t="str">
            <v>+35cm</v>
          </cell>
          <cell r="F213" t="str">
            <v>Roosebrouck Jolien</v>
          </cell>
          <cell r="G213" t="str">
            <v>5/08/2005</v>
          </cell>
        </row>
        <row r="214">
          <cell r="B214" t="str">
            <v>0413A</v>
          </cell>
          <cell r="C214" t="str">
            <v>Ice</v>
          </cell>
          <cell r="D214" t="str">
            <v>Kruising</v>
          </cell>
          <cell r="E214" t="str">
            <v>+35cm</v>
          </cell>
          <cell r="F214" t="str">
            <v>Tack Geert</v>
          </cell>
          <cell r="G214" t="str">
            <v>17/08/2002</v>
          </cell>
        </row>
        <row r="215">
          <cell r="B215" t="str">
            <v>0428A</v>
          </cell>
          <cell r="C215" t="str">
            <v>La Bowski</v>
          </cell>
          <cell r="D215" t="str">
            <v>Kruising</v>
          </cell>
          <cell r="E215" t="str">
            <v>+35cm</v>
          </cell>
          <cell r="F215" t="str">
            <v>Vandaele Wim</v>
          </cell>
          <cell r="G215" t="str">
            <v>27/08/2006</v>
          </cell>
        </row>
        <row r="216">
          <cell r="B216" t="str">
            <v>0429A</v>
          </cell>
          <cell r="C216" t="str">
            <v>Djedda</v>
          </cell>
          <cell r="D216" t="str">
            <v>Border Collie</v>
          </cell>
          <cell r="E216" t="str">
            <v>+35cm</v>
          </cell>
          <cell r="F216" t="str">
            <v>Vantorre Nadia</v>
          </cell>
          <cell r="G216" t="str">
            <v>24/11/2004</v>
          </cell>
        </row>
        <row r="217">
          <cell r="B217" t="str">
            <v>0429B</v>
          </cell>
          <cell r="C217" t="str">
            <v>Rasha</v>
          </cell>
          <cell r="D217" t="str">
            <v>Border Collie</v>
          </cell>
          <cell r="E217" t="str">
            <v>+35cm</v>
          </cell>
          <cell r="F217" t="str">
            <v>Vantorre Nadia</v>
          </cell>
          <cell r="G217" t="str">
            <v>30/11/2003</v>
          </cell>
        </row>
        <row r="218">
          <cell r="B218" t="str">
            <v>0429C</v>
          </cell>
          <cell r="C218" t="str">
            <v>Hunter</v>
          </cell>
          <cell r="D218" t="str">
            <v>Border Collie</v>
          </cell>
          <cell r="E218" t="str">
            <v>+35cm</v>
          </cell>
          <cell r="F218" t="str">
            <v>Vantorre Nadia</v>
          </cell>
          <cell r="G218" t="str">
            <v>20/02/2008</v>
          </cell>
        </row>
        <row r="219">
          <cell r="B219" t="str">
            <v>0429D</v>
          </cell>
          <cell r="C219" t="str">
            <v>Knight</v>
          </cell>
          <cell r="D219" t="str">
            <v>Shetland Sheepdog</v>
          </cell>
          <cell r="E219" t="str">
            <v>Geen</v>
          </cell>
          <cell r="F219" t="str">
            <v>Vantorre Nadia</v>
          </cell>
          <cell r="G219" t="str">
            <v>1/09/2011</v>
          </cell>
        </row>
        <row r="220">
          <cell r="B220" t="str">
            <v>0430B</v>
          </cell>
          <cell r="C220" t="str">
            <v>Rani</v>
          </cell>
          <cell r="D220" t="str">
            <v>Border Collie</v>
          </cell>
          <cell r="E220" t="str">
            <v>32,5cm</v>
          </cell>
          <cell r="F220" t="str">
            <v>Monbalieu Dany</v>
          </cell>
          <cell r="G220" t="str">
            <v>15/01/2009</v>
          </cell>
        </row>
        <row r="221">
          <cell r="B221" t="str">
            <v>0432A</v>
          </cell>
          <cell r="C221" t="str">
            <v>Angel</v>
          </cell>
          <cell r="D221" t="str">
            <v>Border Collie</v>
          </cell>
          <cell r="E221" t="str">
            <v>+35cm</v>
          </cell>
          <cell r="F221" t="str">
            <v>Maes Petra</v>
          </cell>
          <cell r="G221" t="str">
            <v>15/08/2005</v>
          </cell>
        </row>
        <row r="222">
          <cell r="B222" t="str">
            <v>0432B</v>
          </cell>
          <cell r="C222" t="str">
            <v>Beaue</v>
          </cell>
          <cell r="D222" t="str">
            <v>Border Collie</v>
          </cell>
          <cell r="E222" t="str">
            <v>+35cm</v>
          </cell>
          <cell r="F222" t="str">
            <v>Maes Petra</v>
          </cell>
          <cell r="G222" t="str">
            <v>11/10/2002</v>
          </cell>
        </row>
        <row r="223">
          <cell r="B223" t="str">
            <v>0437A</v>
          </cell>
          <cell r="C223" t="str">
            <v>Xena</v>
          </cell>
          <cell r="D223" t="str">
            <v>Border Collie</v>
          </cell>
          <cell r="E223" t="str">
            <v>27,5cm</v>
          </cell>
          <cell r="F223" t="str">
            <v>D'oosterlinck Kelly</v>
          </cell>
          <cell r="G223" t="str">
            <v>11/09/2006</v>
          </cell>
        </row>
        <row r="224">
          <cell r="B224" t="str">
            <v>0439A</v>
          </cell>
          <cell r="C224" t="str">
            <v>Roxy</v>
          </cell>
          <cell r="D224" t="str">
            <v>Kruising</v>
          </cell>
          <cell r="E224" t="str">
            <v>17,5cm</v>
          </cell>
          <cell r="F224" t="str">
            <v>Deflou Justine</v>
          </cell>
          <cell r="G224" t="str">
            <v>21/06/2004</v>
          </cell>
        </row>
        <row r="225">
          <cell r="B225" t="str">
            <v>0500A</v>
          </cell>
          <cell r="C225" t="str">
            <v>Hiba</v>
          </cell>
          <cell r="D225" t="str">
            <v>Border Collie</v>
          </cell>
          <cell r="E225" t="str">
            <v>+35cm</v>
          </cell>
          <cell r="F225" t="str">
            <v>De Mulder Griet</v>
          </cell>
          <cell r="G225" t="str">
            <v>17/12/2008</v>
          </cell>
        </row>
        <row r="226">
          <cell r="B226" t="str">
            <v>0500B</v>
          </cell>
          <cell r="C226" t="str">
            <v>Flo</v>
          </cell>
          <cell r="D226" t="str">
            <v>Border Collie</v>
          </cell>
          <cell r="E226" t="str">
            <v>+35cm</v>
          </cell>
          <cell r="F226" t="str">
            <v>De Mulder Griet</v>
          </cell>
          <cell r="G226" t="str">
            <v>29/12/2006</v>
          </cell>
        </row>
        <row r="227">
          <cell r="B227" t="str">
            <v>0514A</v>
          </cell>
          <cell r="C227" t="str">
            <v>Yinni</v>
          </cell>
          <cell r="D227" t="str">
            <v>Border Collie</v>
          </cell>
          <cell r="E227" t="str">
            <v>32,5cm</v>
          </cell>
          <cell r="F227" t="str">
            <v>Devos Goedroen</v>
          </cell>
          <cell r="G227" t="str">
            <v>18/10/2009</v>
          </cell>
        </row>
        <row r="228">
          <cell r="B228" t="str">
            <v>0514B</v>
          </cell>
          <cell r="C228" t="str">
            <v>Laïs</v>
          </cell>
          <cell r="D228" t="str">
            <v>Border Collie</v>
          </cell>
          <cell r="E228" t="str">
            <v>Geen</v>
          </cell>
          <cell r="F228" t="str">
            <v>Devos Goedroen</v>
          </cell>
          <cell r="G228" t="str">
            <v>27/01/2012</v>
          </cell>
        </row>
        <row r="229">
          <cell r="B229" t="str">
            <v>0542A</v>
          </cell>
          <cell r="C229" t="str">
            <v>Cory</v>
          </cell>
          <cell r="D229" t="str">
            <v>Kruising</v>
          </cell>
          <cell r="E229" t="str">
            <v>27,5cm</v>
          </cell>
          <cell r="F229" t="str">
            <v>Rottiers Leona</v>
          </cell>
          <cell r="G229" t="str">
            <v>8/07/2009</v>
          </cell>
        </row>
        <row r="230">
          <cell r="B230" t="str">
            <v>0569A</v>
          </cell>
          <cell r="C230" t="str">
            <v>Julu</v>
          </cell>
          <cell r="D230" t="str">
            <v>Border Collie</v>
          </cell>
          <cell r="E230" t="str">
            <v>32,5cm</v>
          </cell>
          <cell r="F230" t="str">
            <v>Mutz Janina</v>
          </cell>
          <cell r="G230" t="str">
            <v>29/04/2008</v>
          </cell>
        </row>
        <row r="231">
          <cell r="B231" t="str">
            <v>0590A</v>
          </cell>
          <cell r="C231" t="str">
            <v>Harry</v>
          </cell>
          <cell r="D231" t="str">
            <v>Teckel</v>
          </cell>
          <cell r="E231" t="str">
            <v>17,5cm</v>
          </cell>
          <cell r="F231" t="str">
            <v>Nuyts Anne-Mieke</v>
          </cell>
          <cell r="G231" t="str">
            <v>7/04/2008</v>
          </cell>
        </row>
        <row r="232">
          <cell r="B232" t="str">
            <v>0669A</v>
          </cell>
          <cell r="C232" t="str">
            <v>Fargo</v>
          </cell>
          <cell r="D232" t="str">
            <v>Border Collie</v>
          </cell>
          <cell r="E232" t="str">
            <v>Geen</v>
          </cell>
          <cell r="F232" t="str">
            <v>Gauwberg Steve</v>
          </cell>
          <cell r="G232" t="str">
            <v>6/01/2010</v>
          </cell>
        </row>
        <row r="233">
          <cell r="B233" t="str">
            <v>0669B</v>
          </cell>
          <cell r="C233" t="str">
            <v>Buddy</v>
          </cell>
          <cell r="D233" t="str">
            <v>Border Collie</v>
          </cell>
          <cell r="E233" t="str">
            <v>Geen</v>
          </cell>
          <cell r="F233" t="str">
            <v>Gauwberg Steve</v>
          </cell>
          <cell r="G233" t="str">
            <v>6/11/2010</v>
          </cell>
        </row>
        <row r="234">
          <cell r="B234" t="str">
            <v>0670A</v>
          </cell>
          <cell r="C234" t="str">
            <v>Dora</v>
          </cell>
          <cell r="D234" t="str">
            <v>Labrador Retriever</v>
          </cell>
          <cell r="E234" t="str">
            <v>Geen</v>
          </cell>
          <cell r="F234" t="str">
            <v>Van Eenoo Nancy</v>
          </cell>
          <cell r="G234" t="str">
            <v>2/11/2008</v>
          </cell>
        </row>
        <row r="235">
          <cell r="B235" t="str">
            <v>0671A</v>
          </cell>
          <cell r="C235" t="str">
            <v>Harry</v>
          </cell>
          <cell r="D235" t="str">
            <v>Border Collie</v>
          </cell>
          <cell r="E235" t="str">
            <v>Geen</v>
          </cell>
          <cell r="F235" t="str">
            <v>Van Belle Johnny</v>
          </cell>
          <cell r="G235" t="str">
            <v>2/11/2008</v>
          </cell>
        </row>
        <row r="236">
          <cell r="B236" t="str">
            <v>0671B</v>
          </cell>
          <cell r="C236" t="str">
            <v>Krazy</v>
          </cell>
          <cell r="D236" t="str">
            <v>Border Collie</v>
          </cell>
          <cell r="E236" t="str">
            <v>Geen</v>
          </cell>
          <cell r="F236" t="str">
            <v>Van Belle Johnny</v>
          </cell>
          <cell r="G236" t="str">
            <v>1/05/2011</v>
          </cell>
        </row>
        <row r="237">
          <cell r="B237" t="str">
            <v>0671C</v>
          </cell>
          <cell r="C237" t="str">
            <v>Jambee</v>
          </cell>
          <cell r="D237" t="str">
            <v>Border Collie</v>
          </cell>
          <cell r="E237" t="str">
            <v>+35cm</v>
          </cell>
          <cell r="F237" t="str">
            <v>Van Belle Johnny</v>
          </cell>
          <cell r="G237" t="str">
            <v>25/08/2010</v>
          </cell>
        </row>
        <row r="238">
          <cell r="B238" t="str">
            <v>0672A</v>
          </cell>
          <cell r="C238" t="str">
            <v>Kialie</v>
          </cell>
          <cell r="D238" t="str">
            <v>Border Collie</v>
          </cell>
          <cell r="E238" t="str">
            <v>Geen</v>
          </cell>
          <cell r="F238" t="str">
            <v>Vandenbroucke Jan</v>
          </cell>
          <cell r="G238" t="str">
            <v>11/08/2011</v>
          </cell>
        </row>
        <row r="239">
          <cell r="B239" t="str">
            <v>0685A</v>
          </cell>
          <cell r="C239" t="str">
            <v>Yelki</v>
          </cell>
          <cell r="D239" t="str">
            <v>Border Collie</v>
          </cell>
          <cell r="E239" t="str">
            <v>Geen</v>
          </cell>
          <cell r="F239" t="str">
            <v>Dobbelaere Bjorn</v>
          </cell>
          <cell r="G239" t="str">
            <v>11/08/2010</v>
          </cell>
        </row>
        <row r="240">
          <cell r="B240" t="str">
            <v>0687A</v>
          </cell>
          <cell r="C240" t="str">
            <v>Magic</v>
          </cell>
          <cell r="D240" t="str">
            <v>Border Collie</v>
          </cell>
          <cell r="E240" t="str">
            <v>Geen</v>
          </cell>
          <cell r="F240" t="str">
            <v>Samyn Winny</v>
          </cell>
          <cell r="G240" t="str">
            <v>19/12/2008</v>
          </cell>
        </row>
        <row r="241">
          <cell r="B241" t="str">
            <v>0688A</v>
          </cell>
          <cell r="C241" t="str">
            <v>Nathan</v>
          </cell>
          <cell r="D241" t="str">
            <v>Cocker Spaniel</v>
          </cell>
          <cell r="E241" t="str">
            <v>Geen</v>
          </cell>
          <cell r="F241" t="str">
            <v>Dooms Michel</v>
          </cell>
          <cell r="G241" t="str">
            <v>3/09/2008</v>
          </cell>
        </row>
        <row r="242">
          <cell r="B242" t="str">
            <v>0444B</v>
          </cell>
          <cell r="C242" t="str">
            <v>Spot</v>
          </cell>
          <cell r="D242" t="str">
            <v>Border Collie</v>
          </cell>
          <cell r="E242" t="str">
            <v>+35cm</v>
          </cell>
          <cell r="F242" t="str">
            <v>Stiers Arlette</v>
          </cell>
          <cell r="G242" t="str">
            <v>26/09/2007</v>
          </cell>
        </row>
        <row r="243">
          <cell r="B243" t="str">
            <v>0491A</v>
          </cell>
          <cell r="C243" t="str">
            <v>Dizzy</v>
          </cell>
          <cell r="D243" t="str">
            <v>Border Collie</v>
          </cell>
          <cell r="E243" t="str">
            <v>32,5cm</v>
          </cell>
          <cell r="F243" t="str">
            <v>De Ceulaer Danny</v>
          </cell>
          <cell r="G243" t="str">
            <v>20/04/2004</v>
          </cell>
        </row>
        <row r="244">
          <cell r="B244" t="str">
            <v>0491B</v>
          </cell>
          <cell r="C244" t="str">
            <v>Faith</v>
          </cell>
          <cell r="D244" t="str">
            <v>Border Collie</v>
          </cell>
          <cell r="E244" t="str">
            <v>+35cm</v>
          </cell>
          <cell r="F244" t="str">
            <v>De Ceulaer Danny</v>
          </cell>
          <cell r="G244" t="str">
            <v>7/03/2006</v>
          </cell>
        </row>
        <row r="245">
          <cell r="B245" t="str">
            <v>0491C</v>
          </cell>
          <cell r="C245" t="str">
            <v>Heavy</v>
          </cell>
          <cell r="D245" t="str">
            <v>Border Collie</v>
          </cell>
          <cell r="E245" t="str">
            <v>30cm</v>
          </cell>
          <cell r="F245" t="str">
            <v>De Ceulaer Danny</v>
          </cell>
          <cell r="G245" t="str">
            <v>21/01/2008</v>
          </cell>
        </row>
        <row r="246">
          <cell r="B246" t="str">
            <v>0491D</v>
          </cell>
          <cell r="C246" t="str">
            <v>Kai</v>
          </cell>
          <cell r="D246" t="str">
            <v>Mechelse Herder</v>
          </cell>
          <cell r="E246" t="str">
            <v>Geen</v>
          </cell>
          <cell r="F246" t="str">
            <v>De Ceulaer Danny</v>
          </cell>
          <cell r="G246" t="str">
            <v>12/08/2007</v>
          </cell>
        </row>
        <row r="247">
          <cell r="B247" t="str">
            <v>0491E</v>
          </cell>
          <cell r="C247" t="str">
            <v>Ianka</v>
          </cell>
          <cell r="D247" t="str">
            <v>Mechelse Herder</v>
          </cell>
          <cell r="E247" t="str">
            <v>Geen</v>
          </cell>
          <cell r="F247" t="str">
            <v>De Ceulaer Danny</v>
          </cell>
          <cell r="G247" t="str">
            <v>10/07/2009</v>
          </cell>
        </row>
        <row r="248">
          <cell r="B248" t="str">
            <v>0491F</v>
          </cell>
          <cell r="C248" t="str">
            <v>Isha</v>
          </cell>
          <cell r="D248" t="str">
            <v>Mechelse Herder</v>
          </cell>
          <cell r="E248" t="str">
            <v>Geen</v>
          </cell>
          <cell r="F248" t="str">
            <v>De Ceulaer Danny</v>
          </cell>
          <cell r="G248" t="str">
            <v>10/07/2010</v>
          </cell>
        </row>
        <row r="249">
          <cell r="B249" t="str">
            <v>0496A</v>
          </cell>
          <cell r="C249" t="str">
            <v>Zino</v>
          </cell>
          <cell r="D249" t="str">
            <v>Groenendaler</v>
          </cell>
          <cell r="E249" t="str">
            <v>Geen</v>
          </cell>
          <cell r="F249" t="str">
            <v>Vanderheyden Didier</v>
          </cell>
          <cell r="G249" t="str">
            <v>24/12/2007</v>
          </cell>
        </row>
        <row r="250">
          <cell r="B250" t="str">
            <v>0496B</v>
          </cell>
          <cell r="C250" t="str">
            <v>Kaileigh</v>
          </cell>
          <cell r="D250" t="str">
            <v>Kruising</v>
          </cell>
          <cell r="E250" t="str">
            <v>Geen</v>
          </cell>
          <cell r="F250" t="str">
            <v>Vanderheyden Didier</v>
          </cell>
          <cell r="G250" t="str">
            <v>24/09/2011</v>
          </cell>
        </row>
        <row r="251">
          <cell r="B251" t="str">
            <v>0639A</v>
          </cell>
          <cell r="C251" t="str">
            <v>Keepke</v>
          </cell>
          <cell r="D251" t="str">
            <v>Border Collie</v>
          </cell>
          <cell r="E251" t="str">
            <v>+35cm</v>
          </cell>
          <cell r="F251" t="str">
            <v>Busseniers Sandy</v>
          </cell>
          <cell r="G251" t="str">
            <v>13/01/2010</v>
          </cell>
        </row>
        <row r="252">
          <cell r="B252" t="str">
            <v>0639B</v>
          </cell>
          <cell r="C252" t="str">
            <v>Jarco</v>
          </cell>
          <cell r="D252" t="str">
            <v>tervuurse Herder</v>
          </cell>
          <cell r="E252" t="str">
            <v>Geen</v>
          </cell>
          <cell r="F252" t="str">
            <v>Busseniers Sandy</v>
          </cell>
          <cell r="G252" t="str">
            <v>2/04/2010</v>
          </cell>
        </row>
        <row r="253">
          <cell r="B253" t="str">
            <v>0640A</v>
          </cell>
          <cell r="C253" t="str">
            <v>pipa</v>
          </cell>
          <cell r="D253" t="str">
            <v>Gos d'Atura Catalan</v>
          </cell>
          <cell r="E253" t="str">
            <v>Geen</v>
          </cell>
          <cell r="F253" t="str">
            <v>Schils Katja</v>
          </cell>
          <cell r="G253" t="str">
            <v>10/03/2005</v>
          </cell>
        </row>
        <row r="254">
          <cell r="B254" t="str">
            <v>0640B</v>
          </cell>
          <cell r="C254" t="str">
            <v>Pooh</v>
          </cell>
          <cell r="D254" t="str">
            <v>Australlian cattle dog</v>
          </cell>
          <cell r="E254" t="str">
            <v>27,5cm</v>
          </cell>
          <cell r="F254" t="str">
            <v>Schils Katja</v>
          </cell>
          <cell r="G254" t="str">
            <v>5/05/2010</v>
          </cell>
        </row>
        <row r="255">
          <cell r="B255" t="str">
            <v>0641A</v>
          </cell>
          <cell r="C255" t="str">
            <v>Yanta</v>
          </cell>
          <cell r="D255" t="str">
            <v>Border Collie</v>
          </cell>
          <cell r="E255" t="str">
            <v>Geen</v>
          </cell>
          <cell r="F255" t="str">
            <v>Martens Jaen Pierre</v>
          </cell>
          <cell r="G255" t="str">
            <v>27/01/2002</v>
          </cell>
        </row>
        <row r="256">
          <cell r="B256" t="str">
            <v>0641B</v>
          </cell>
          <cell r="C256" t="str">
            <v>Gismo</v>
          </cell>
          <cell r="D256" t="str">
            <v>Border Collie</v>
          </cell>
          <cell r="E256" t="str">
            <v>+35cm</v>
          </cell>
          <cell r="F256" t="str">
            <v>Martens Jaen Pierre</v>
          </cell>
          <cell r="G256" t="str">
            <v>28/01/2007</v>
          </cell>
        </row>
        <row r="257">
          <cell r="B257" t="str">
            <v>0774A</v>
          </cell>
          <cell r="C257" t="str">
            <v>Ben</v>
          </cell>
          <cell r="D257" t="str">
            <v>Border Collie</v>
          </cell>
          <cell r="E257" t="str">
            <v>Geen</v>
          </cell>
          <cell r="F257" t="str">
            <v>Vrancken Paul</v>
          </cell>
          <cell r="G257" t="str">
            <v>22/06/2005</v>
          </cell>
        </row>
        <row r="258">
          <cell r="B258" t="str">
            <v>0246A</v>
          </cell>
          <cell r="C258" t="str">
            <v>Buffy</v>
          </cell>
          <cell r="D258" t="str">
            <v>Border Collie</v>
          </cell>
          <cell r="E258" t="str">
            <v>+35cm</v>
          </cell>
          <cell r="F258" t="str">
            <v>Frechen wilma</v>
          </cell>
          <cell r="G258" t="str">
            <v>3/10/1999</v>
          </cell>
        </row>
        <row r="259">
          <cell r="B259" t="str">
            <v>0246B</v>
          </cell>
          <cell r="C259" t="str">
            <v>Happy</v>
          </cell>
          <cell r="D259" t="str">
            <v>Border Collie</v>
          </cell>
          <cell r="E259" t="str">
            <v>32,5cm</v>
          </cell>
          <cell r="F259" t="str">
            <v>Frechen wilma</v>
          </cell>
          <cell r="G259" t="str">
            <v>1/01/2003</v>
          </cell>
        </row>
        <row r="260">
          <cell r="B260" t="str">
            <v>0246C</v>
          </cell>
          <cell r="C260" t="str">
            <v>Luna</v>
          </cell>
          <cell r="D260" t="str">
            <v>Border Collie Sheltie</v>
          </cell>
          <cell r="E260" t="str">
            <v>30cm</v>
          </cell>
          <cell r="F260" t="str">
            <v>Frechen wilma</v>
          </cell>
          <cell r="G260" t="str">
            <v>5/07/2005</v>
          </cell>
        </row>
        <row r="261">
          <cell r="B261" t="str">
            <v>0246D</v>
          </cell>
          <cell r="C261" t="str">
            <v>Lucy</v>
          </cell>
          <cell r="D261" t="str">
            <v>Border Collie</v>
          </cell>
          <cell r="E261" t="str">
            <v>+35cm</v>
          </cell>
          <cell r="F261" t="str">
            <v>Frechen wilma</v>
          </cell>
          <cell r="G261" t="str">
            <v>14/09/2010</v>
          </cell>
        </row>
        <row r="262">
          <cell r="B262" t="str">
            <v>0450A</v>
          </cell>
          <cell r="C262" t="str">
            <v>Jenna</v>
          </cell>
          <cell r="D262" t="str">
            <v>Staff Mix</v>
          </cell>
          <cell r="E262" t="str">
            <v>+35cm</v>
          </cell>
          <cell r="F262" t="str">
            <v>Kellner Marion</v>
          </cell>
          <cell r="G262" t="str">
            <v>24/07/2003</v>
          </cell>
        </row>
        <row r="263">
          <cell r="B263" t="str">
            <v>0584A</v>
          </cell>
          <cell r="C263" t="str">
            <v>Pepper</v>
          </cell>
          <cell r="D263" t="str">
            <v>Australian Shepherd</v>
          </cell>
          <cell r="E263" t="str">
            <v>+35cm</v>
          </cell>
          <cell r="F263" t="str">
            <v>Wimmer Jürgen</v>
          </cell>
          <cell r="G263" t="str">
            <v>3/03/2009</v>
          </cell>
        </row>
        <row r="264">
          <cell r="B264" t="str">
            <v>0585A</v>
          </cell>
          <cell r="C264" t="str">
            <v>Sally</v>
          </cell>
          <cell r="D264" t="str">
            <v>Australian Shepherd</v>
          </cell>
          <cell r="E264" t="str">
            <v>+35cm</v>
          </cell>
          <cell r="F264" t="str">
            <v>Neuen Sara</v>
          </cell>
          <cell r="G264" t="str">
            <v>12/03/2011</v>
          </cell>
        </row>
        <row r="265">
          <cell r="B265" t="str">
            <v>0638A</v>
          </cell>
          <cell r="C265" t="str">
            <v>Rosi</v>
          </cell>
          <cell r="D265" t="str">
            <v>Kruising</v>
          </cell>
          <cell r="E265" t="str">
            <v>32,5cm</v>
          </cell>
          <cell r="F265" t="str">
            <v>Berger Claudia</v>
          </cell>
          <cell r="G265" t="str">
            <v>26/07/2009</v>
          </cell>
        </row>
        <row r="266">
          <cell r="B266" t="str">
            <v>0200A</v>
          </cell>
          <cell r="C266" t="str">
            <v>Pimpernel</v>
          </cell>
          <cell r="D266" t="str">
            <v>Kruising</v>
          </cell>
          <cell r="E266" t="str">
            <v>30cm</v>
          </cell>
          <cell r="F266" t="str">
            <v>Slot Elisabeth</v>
          </cell>
          <cell r="G266" t="str">
            <v>7/01/2002</v>
          </cell>
        </row>
        <row r="267">
          <cell r="B267" t="str">
            <v>0200B</v>
          </cell>
          <cell r="C267" t="str">
            <v>Sara,zelda</v>
          </cell>
          <cell r="D267" t="str">
            <v>Border Collie</v>
          </cell>
          <cell r="E267" t="str">
            <v>+35cm</v>
          </cell>
          <cell r="F267" t="str">
            <v>Slot Elisabeth</v>
          </cell>
          <cell r="G267" t="str">
            <v>3/06/2000</v>
          </cell>
        </row>
        <row r="268">
          <cell r="B268" t="str">
            <v>0200C</v>
          </cell>
          <cell r="C268" t="str">
            <v>Annabel</v>
          </cell>
          <cell r="D268" t="str">
            <v>Kruising</v>
          </cell>
          <cell r="E268" t="str">
            <v>+35cm</v>
          </cell>
          <cell r="F268" t="str">
            <v>Slot Elisabeth</v>
          </cell>
          <cell r="G268" t="str">
            <v>7/07/2001</v>
          </cell>
        </row>
        <row r="269">
          <cell r="B269" t="str">
            <v>0200D</v>
          </cell>
          <cell r="C269" t="str">
            <v>Polly</v>
          </cell>
          <cell r="D269" t="str">
            <v>Kruising</v>
          </cell>
          <cell r="E269" t="str">
            <v>+35cm</v>
          </cell>
          <cell r="F269" t="str">
            <v>Slot Elisabeth</v>
          </cell>
          <cell r="G269" t="str">
            <v>13/05/2005</v>
          </cell>
        </row>
        <row r="270">
          <cell r="B270" t="str">
            <v>0200E</v>
          </cell>
          <cell r="C270" t="str">
            <v>Lady</v>
          </cell>
          <cell r="D270" t="str">
            <v>Kruising</v>
          </cell>
          <cell r="E270" t="str">
            <v>27,5cm</v>
          </cell>
          <cell r="F270" t="str">
            <v>Slot Elisabeth</v>
          </cell>
          <cell r="G270" t="str">
            <v>9/04/2007</v>
          </cell>
        </row>
        <row r="271">
          <cell r="B271" t="str">
            <v>0495A</v>
          </cell>
          <cell r="C271" t="str">
            <v>Bali</v>
          </cell>
          <cell r="D271" t="str">
            <v>Border Collie</v>
          </cell>
          <cell r="E271" t="str">
            <v>30cm</v>
          </cell>
          <cell r="F271" t="str">
            <v>Sorel Sylviane</v>
          </cell>
          <cell r="G271" t="str">
            <v>24/03/2008</v>
          </cell>
        </row>
        <row r="272">
          <cell r="B272" t="str">
            <v>0515A</v>
          </cell>
          <cell r="C272" t="str">
            <v>Fidji</v>
          </cell>
          <cell r="D272" t="str">
            <v>Border Collie</v>
          </cell>
          <cell r="E272" t="str">
            <v>+35cm</v>
          </cell>
          <cell r="F272" t="str">
            <v>Van Melckebeke Nadine</v>
          </cell>
          <cell r="G272" t="str">
            <v>24/06/2006</v>
          </cell>
        </row>
        <row r="273">
          <cell r="B273" t="str">
            <v>0517A</v>
          </cell>
          <cell r="C273" t="str">
            <v>Ella</v>
          </cell>
          <cell r="D273" t="str">
            <v>Berger de Beauce</v>
          </cell>
          <cell r="E273" t="str">
            <v>+35cm</v>
          </cell>
          <cell r="F273" t="str">
            <v>Maes Sandy</v>
          </cell>
          <cell r="G273" t="str">
            <v>15/06/2005</v>
          </cell>
        </row>
        <row r="274">
          <cell r="B274" t="str">
            <v>0541A</v>
          </cell>
          <cell r="C274" t="str">
            <v>SISKA</v>
          </cell>
          <cell r="D274" t="str">
            <v>Border Collie</v>
          </cell>
          <cell r="E274" t="str">
            <v>+35cm</v>
          </cell>
          <cell r="F274" t="str">
            <v>Lemoin Michelle</v>
          </cell>
          <cell r="G274" t="str">
            <v>14/12/2010</v>
          </cell>
        </row>
        <row r="275">
          <cell r="B275" t="str">
            <v>0677A</v>
          </cell>
          <cell r="C275" t="str">
            <v>2Funny</v>
          </cell>
          <cell r="D275" t="str">
            <v>Berger Shetland</v>
          </cell>
          <cell r="E275" t="str">
            <v>Geen</v>
          </cell>
          <cell r="F275" t="str">
            <v>Thiry Céline</v>
          </cell>
          <cell r="G275" t="str">
            <v>16/09/2011</v>
          </cell>
        </row>
        <row r="276">
          <cell r="B276" t="str">
            <v>0678A</v>
          </cell>
          <cell r="C276" t="str">
            <v>Coban</v>
          </cell>
          <cell r="D276" t="str">
            <v>Border Collie</v>
          </cell>
          <cell r="E276" t="str">
            <v>Geen</v>
          </cell>
          <cell r="F276" t="str">
            <v>De Gheselle Liota</v>
          </cell>
          <cell r="G276" t="str">
            <v>31/01/2011</v>
          </cell>
        </row>
        <row r="277">
          <cell r="B277" t="str">
            <v>0472A</v>
          </cell>
          <cell r="C277" t="str">
            <v>Vedett</v>
          </cell>
          <cell r="D277" t="str">
            <v>Australian Shepherd</v>
          </cell>
          <cell r="E277" t="str">
            <v>20cm</v>
          </cell>
          <cell r="F277" t="str">
            <v>Verhulst Ann</v>
          </cell>
          <cell r="G277" t="str">
            <v>14/11/2007</v>
          </cell>
        </row>
        <row r="278">
          <cell r="B278" t="str">
            <v>0472B</v>
          </cell>
          <cell r="C278" t="str">
            <v>Lizy</v>
          </cell>
          <cell r="D278" t="str">
            <v>Australian Shepherd</v>
          </cell>
          <cell r="E278" t="str">
            <v>Geen</v>
          </cell>
          <cell r="F278" t="str">
            <v>Verhulst Ann</v>
          </cell>
          <cell r="G278" t="str">
            <v>10/11/2007</v>
          </cell>
        </row>
        <row r="279">
          <cell r="B279" t="str">
            <v>0472C</v>
          </cell>
          <cell r="C279" t="str">
            <v>Jane</v>
          </cell>
          <cell r="D279" t="str">
            <v>Australian Shepherd</v>
          </cell>
          <cell r="E279" t="str">
            <v>27,5cm</v>
          </cell>
          <cell r="F279" t="str">
            <v>Verhulst Ann</v>
          </cell>
          <cell r="G279" t="str">
            <v>25/03/2009</v>
          </cell>
        </row>
        <row r="280">
          <cell r="B280" t="str">
            <v>0473A</v>
          </cell>
          <cell r="C280" t="str">
            <v>Flight</v>
          </cell>
          <cell r="D280" t="str">
            <v>Border Collie</v>
          </cell>
          <cell r="E280" t="str">
            <v>+35cm</v>
          </cell>
          <cell r="F280" t="str">
            <v>Vercruysse Lus</v>
          </cell>
          <cell r="G280" t="str">
            <v>29/04/2007</v>
          </cell>
        </row>
        <row r="281">
          <cell r="B281" t="str">
            <v>0473B</v>
          </cell>
          <cell r="C281" t="str">
            <v>Lotte</v>
          </cell>
          <cell r="D281" t="str">
            <v>Border Collie</v>
          </cell>
          <cell r="E281" t="str">
            <v>Geen</v>
          </cell>
          <cell r="F281" t="str">
            <v>Vercruysse Lus</v>
          </cell>
          <cell r="G281" t="str">
            <v>30/03/2011</v>
          </cell>
        </row>
        <row r="282">
          <cell r="B282" t="str">
            <v>0473C</v>
          </cell>
          <cell r="C282" t="str">
            <v>Tibo</v>
          </cell>
          <cell r="D282" t="str">
            <v>Mini Australian Shepherd</v>
          </cell>
          <cell r="E282" t="str">
            <v>Geen</v>
          </cell>
          <cell r="F282" t="str">
            <v>Vercruysse Lus</v>
          </cell>
          <cell r="G282" t="str">
            <v>26/08/2011</v>
          </cell>
        </row>
        <row r="283">
          <cell r="B283" t="str">
            <v>0476A</v>
          </cell>
          <cell r="C283" t="str">
            <v>Gaico</v>
          </cell>
          <cell r="D283" t="str">
            <v>Border Collie</v>
          </cell>
          <cell r="E283" t="str">
            <v>+35cm</v>
          </cell>
          <cell r="F283" t="str">
            <v>Van Malderen Dorien</v>
          </cell>
          <cell r="G283" t="str">
            <v>13/06/2007</v>
          </cell>
        </row>
        <row r="284">
          <cell r="B284" t="str">
            <v>0518A</v>
          </cell>
          <cell r="C284" t="str">
            <v>Free</v>
          </cell>
          <cell r="D284" t="str">
            <v>Border Collie</v>
          </cell>
          <cell r="E284" t="str">
            <v>+35cm</v>
          </cell>
          <cell r="F284" t="str">
            <v>Braem Robbie</v>
          </cell>
          <cell r="G284" t="str">
            <v>12/09/2008</v>
          </cell>
        </row>
        <row r="285">
          <cell r="B285" t="str">
            <v>0518B</v>
          </cell>
          <cell r="C285" t="str">
            <v>Kara</v>
          </cell>
          <cell r="D285" t="str">
            <v>Border Collie</v>
          </cell>
          <cell r="E285" t="str">
            <v>Geen</v>
          </cell>
          <cell r="F285" t="str">
            <v>Braem Robbie</v>
          </cell>
          <cell r="G285" t="str">
            <v>17/06/2011</v>
          </cell>
        </row>
        <row r="286">
          <cell r="B286" t="str">
            <v>0519A</v>
          </cell>
          <cell r="C286" t="str">
            <v>Zita</v>
          </cell>
          <cell r="D286" t="str">
            <v>Boerenfox</v>
          </cell>
          <cell r="E286" t="str">
            <v>20cm</v>
          </cell>
          <cell r="F286" t="str">
            <v>Verstraeten Iris</v>
          </cell>
          <cell r="G286" t="str">
            <v>25/05/2009</v>
          </cell>
        </row>
        <row r="287">
          <cell r="B287" t="str">
            <v>0549A</v>
          </cell>
          <cell r="C287" t="str">
            <v>Scott</v>
          </cell>
          <cell r="D287" t="str">
            <v>Australian Shepherd</v>
          </cell>
          <cell r="E287" t="str">
            <v>Geen</v>
          </cell>
          <cell r="F287" t="str">
            <v>Van Goethem Christel</v>
          </cell>
          <cell r="G287" t="str">
            <v>11/06/2010</v>
          </cell>
        </row>
        <row r="288">
          <cell r="B288" t="str">
            <v>0549B</v>
          </cell>
          <cell r="C288" t="str">
            <v>Jess</v>
          </cell>
          <cell r="D288" t="str">
            <v>Mini American Shepherd</v>
          </cell>
          <cell r="E288" t="str">
            <v>Geen</v>
          </cell>
          <cell r="F288" t="str">
            <v>Van Goethem Christel</v>
          </cell>
          <cell r="G288" t="str">
            <v>6/06/2011</v>
          </cell>
        </row>
        <row r="289">
          <cell r="B289" t="str">
            <v>0550A</v>
          </cell>
          <cell r="C289" t="str">
            <v>Bengo</v>
          </cell>
          <cell r="D289" t="str">
            <v>Border Collie</v>
          </cell>
          <cell r="E289" t="str">
            <v>+35cm</v>
          </cell>
          <cell r="F289" t="str">
            <v>Deknopper Vincent</v>
          </cell>
          <cell r="G289" t="str">
            <v>21/01/2007</v>
          </cell>
        </row>
        <row r="290">
          <cell r="B290" t="str">
            <v>0551A</v>
          </cell>
          <cell r="C290" t="str">
            <v>Laika</v>
          </cell>
          <cell r="D290" t="str">
            <v>Mechelse Herder</v>
          </cell>
          <cell r="E290" t="str">
            <v>+35cm</v>
          </cell>
          <cell r="F290" t="str">
            <v>De bruyn Wendy</v>
          </cell>
          <cell r="G290" t="str">
            <v>8/07/2009</v>
          </cell>
        </row>
        <row r="291">
          <cell r="B291" t="str">
            <v>0683A</v>
          </cell>
          <cell r="C291" t="str">
            <v>Joy</v>
          </cell>
          <cell r="D291" t="str">
            <v>Border Collie</v>
          </cell>
          <cell r="E291" t="str">
            <v>Geen</v>
          </cell>
          <cell r="F291" t="str">
            <v>Van Poucke Marleen</v>
          </cell>
          <cell r="G291" t="str">
            <v>24/08/2010</v>
          </cell>
        </row>
        <row r="292">
          <cell r="B292" t="str">
            <v>0683B</v>
          </cell>
          <cell r="C292" t="str">
            <v>Holly</v>
          </cell>
          <cell r="D292" t="str">
            <v>Mini Australian Shepherd</v>
          </cell>
          <cell r="E292" t="str">
            <v>Geen</v>
          </cell>
          <cell r="F292" t="str">
            <v>Van Poucke Marleen</v>
          </cell>
          <cell r="G292" t="str">
            <v>26/08/2011</v>
          </cell>
        </row>
        <row r="293">
          <cell r="B293" t="str">
            <v>0181A</v>
          </cell>
          <cell r="C293" t="str">
            <v>Dipsy</v>
          </cell>
          <cell r="D293" t="str">
            <v>Jack Russel</v>
          </cell>
          <cell r="E293" t="str">
            <v>17,5cm</v>
          </cell>
          <cell r="F293" t="str">
            <v>Hessens Christophe</v>
          </cell>
          <cell r="G293" t="str">
            <v>11/04/2001</v>
          </cell>
        </row>
        <row r="294">
          <cell r="B294" t="str">
            <v>0181B</v>
          </cell>
          <cell r="C294" t="str">
            <v>Ruffy</v>
          </cell>
          <cell r="D294" t="str">
            <v>Jack Russel</v>
          </cell>
          <cell r="E294" t="str">
            <v>17,5cm</v>
          </cell>
          <cell r="F294" t="str">
            <v>Hessens Christophe</v>
          </cell>
          <cell r="G294" t="str">
            <v>5/06/1999</v>
          </cell>
        </row>
        <row r="295">
          <cell r="B295" t="str">
            <v>0396A</v>
          </cell>
          <cell r="C295" t="str">
            <v>Peebles</v>
          </cell>
          <cell r="D295" t="str">
            <v>Border Collie</v>
          </cell>
          <cell r="E295" t="str">
            <v>+35cm</v>
          </cell>
          <cell r="F295" t="str">
            <v>Vermeire Sylvia</v>
          </cell>
          <cell r="G295" t="str">
            <v>7/04/2006</v>
          </cell>
        </row>
        <row r="296">
          <cell r="B296" t="str">
            <v>0434A</v>
          </cell>
          <cell r="C296" t="str">
            <v>Flits</v>
          </cell>
          <cell r="D296" t="str">
            <v>Wippet</v>
          </cell>
          <cell r="E296" t="str">
            <v>Geen</v>
          </cell>
          <cell r="F296" t="str">
            <v>Demuyt Gino</v>
          </cell>
          <cell r="G296" t="str">
            <v>5/11/2007</v>
          </cell>
        </row>
        <row r="297">
          <cell r="B297" t="str">
            <v>0434B</v>
          </cell>
          <cell r="C297" t="str">
            <v>Luca</v>
          </cell>
          <cell r="D297" t="str">
            <v>Italiaanse Windhond</v>
          </cell>
          <cell r="E297" t="str">
            <v>Geen</v>
          </cell>
          <cell r="F297" t="str">
            <v>Demuyt Gino</v>
          </cell>
          <cell r="G297" t="str">
            <v>28/01/2008</v>
          </cell>
        </row>
        <row r="298">
          <cell r="B298" t="str">
            <v>0524A</v>
          </cell>
          <cell r="C298" t="str">
            <v>Darco</v>
          </cell>
          <cell r="D298" t="str">
            <v>Border Collie</v>
          </cell>
          <cell r="E298" t="str">
            <v>+35cm</v>
          </cell>
          <cell r="F298" t="str">
            <v>Van Duyvenboden Georges</v>
          </cell>
          <cell r="G298" t="str">
            <v>30/04/2006</v>
          </cell>
        </row>
        <row r="299">
          <cell r="B299" t="str">
            <v>0524B</v>
          </cell>
          <cell r="C299" t="str">
            <v>Ramira</v>
          </cell>
          <cell r="D299" t="str">
            <v>Sheltie</v>
          </cell>
          <cell r="E299" t="str">
            <v>17,5cm</v>
          </cell>
          <cell r="F299" t="str">
            <v>Van Duyvenboden Georges</v>
          </cell>
          <cell r="G299" t="str">
            <v>6/03/2003</v>
          </cell>
        </row>
        <row r="300">
          <cell r="B300" t="str">
            <v>0524C</v>
          </cell>
          <cell r="C300" t="str">
            <v>Lovely</v>
          </cell>
          <cell r="D300" t="str">
            <v>Border Collie</v>
          </cell>
          <cell r="E300" t="str">
            <v>Geen</v>
          </cell>
          <cell r="F300" t="str">
            <v>Van Duyvenboden Georges</v>
          </cell>
          <cell r="G300" t="str">
            <v>27/01/2012</v>
          </cell>
        </row>
        <row r="301">
          <cell r="B301" t="str">
            <v>0537A</v>
          </cell>
          <cell r="C301" t="str">
            <v>Maxima</v>
          </cell>
          <cell r="D301" t="str">
            <v>Whippet</v>
          </cell>
          <cell r="E301" t="str">
            <v>32,5cm</v>
          </cell>
          <cell r="F301" t="str">
            <v>Roosebrouck Jill</v>
          </cell>
          <cell r="G301" t="str">
            <v>7/03/2010</v>
          </cell>
        </row>
        <row r="302">
          <cell r="B302" t="str">
            <v>0586A</v>
          </cell>
          <cell r="C302" t="str">
            <v>Babette</v>
          </cell>
          <cell r="D302" t="str">
            <v>Border Collie</v>
          </cell>
          <cell r="E302" t="str">
            <v>30cm</v>
          </cell>
          <cell r="F302" t="str">
            <v>Waegmans Gilbert</v>
          </cell>
          <cell r="G302" t="str">
            <v>22/06/2008</v>
          </cell>
        </row>
        <row r="303">
          <cell r="B303" t="str">
            <v>0586B</v>
          </cell>
          <cell r="C303" t="str">
            <v>Fi</v>
          </cell>
          <cell r="D303" t="str">
            <v>Border Collie</v>
          </cell>
          <cell r="E303" t="str">
            <v>Geen</v>
          </cell>
          <cell r="F303" t="str">
            <v>Waegmans Gilbert</v>
          </cell>
          <cell r="G303" t="str">
            <v>27/01/2012</v>
          </cell>
        </row>
        <row r="304">
          <cell r="B304" t="str">
            <v>0642A</v>
          </cell>
          <cell r="C304" t="str">
            <v>Skye</v>
          </cell>
          <cell r="D304" t="str">
            <v>Whippet</v>
          </cell>
          <cell r="E304" t="str">
            <v>Geen</v>
          </cell>
          <cell r="F304" t="str">
            <v>Blancquaert Alex</v>
          </cell>
          <cell r="G304" t="str">
            <v>11/12/2011</v>
          </cell>
        </row>
        <row r="305">
          <cell r="B305" t="str">
            <v>0643A</v>
          </cell>
          <cell r="C305" t="str">
            <v>Lexi</v>
          </cell>
          <cell r="D305" t="str">
            <v>Border Collie</v>
          </cell>
          <cell r="E305" t="str">
            <v>Geen</v>
          </cell>
          <cell r="F305" t="str">
            <v>Blockmans Evi</v>
          </cell>
          <cell r="G305" t="str">
            <v>27/01/2012</v>
          </cell>
        </row>
        <row r="306">
          <cell r="B306" t="str">
            <v>0644A</v>
          </cell>
          <cell r="C306" t="str">
            <v>Snowy</v>
          </cell>
          <cell r="D306" t="str">
            <v>Border Collie</v>
          </cell>
          <cell r="E306" t="str">
            <v>Geen</v>
          </cell>
          <cell r="F306" t="str">
            <v>Baxter Martine</v>
          </cell>
          <cell r="G306" t="str">
            <v>15/01/2011</v>
          </cell>
        </row>
        <row r="307">
          <cell r="B307" t="str">
            <v>0645A</v>
          </cell>
          <cell r="C307" t="str">
            <v>Jelky</v>
          </cell>
          <cell r="D307" t="str">
            <v>Border Collie</v>
          </cell>
          <cell r="E307" t="str">
            <v>Geen</v>
          </cell>
          <cell r="F307" t="str">
            <v>Dobbelaere Bjorn</v>
          </cell>
          <cell r="G307" t="str">
            <v>11/08/2010</v>
          </cell>
        </row>
        <row r="308">
          <cell r="B308" t="str">
            <v>0645B</v>
          </cell>
          <cell r="C308" t="str">
            <v>Kiba</v>
          </cell>
          <cell r="D308" t="str">
            <v>Cavalier</v>
          </cell>
          <cell r="E308" t="str">
            <v>Geen</v>
          </cell>
          <cell r="F308" t="str">
            <v>Dobbelaere Bjorn</v>
          </cell>
          <cell r="G308" t="str">
            <v>25/02/2011</v>
          </cell>
        </row>
        <row r="309">
          <cell r="B309" t="str">
            <v>0646A</v>
          </cell>
          <cell r="C309" t="str">
            <v>Toby</v>
          </cell>
          <cell r="D309" t="str">
            <v>Whippet</v>
          </cell>
          <cell r="E309" t="str">
            <v>Geen</v>
          </cell>
          <cell r="F309" t="str">
            <v>Houttekier Marina</v>
          </cell>
          <cell r="G309" t="str">
            <v>25/09/2010</v>
          </cell>
        </row>
        <row r="310">
          <cell r="B310" t="str">
            <v>0646B</v>
          </cell>
          <cell r="C310" t="str">
            <v>Sam</v>
          </cell>
          <cell r="D310" t="str">
            <v>Whippet</v>
          </cell>
          <cell r="E310" t="str">
            <v>32,5cm</v>
          </cell>
          <cell r="F310" t="str">
            <v>Houttekier Marina</v>
          </cell>
          <cell r="G310" t="str">
            <v>1/07/2007</v>
          </cell>
        </row>
        <row r="311">
          <cell r="B311" t="str">
            <v>0647A</v>
          </cell>
          <cell r="C311" t="str">
            <v>Moontide</v>
          </cell>
          <cell r="D311" t="str">
            <v>Border Collie</v>
          </cell>
          <cell r="E311" t="str">
            <v>Geen</v>
          </cell>
          <cell r="F311" t="str">
            <v>Bastien Martine</v>
          </cell>
          <cell r="G311" t="str">
            <v>6/11/2006</v>
          </cell>
        </row>
        <row r="312">
          <cell r="B312" t="str">
            <v>0647B</v>
          </cell>
          <cell r="C312" t="str">
            <v>Ezeedrone</v>
          </cell>
          <cell r="D312" t="str">
            <v>Border Collie</v>
          </cell>
          <cell r="E312" t="str">
            <v>Geen</v>
          </cell>
          <cell r="F312" t="str">
            <v>Bastien Martine</v>
          </cell>
          <cell r="G312" t="str">
            <v>3/09/2009</v>
          </cell>
        </row>
        <row r="313">
          <cell r="B313" t="str">
            <v>0648A</v>
          </cell>
          <cell r="C313" t="str">
            <v>Poubeer</v>
          </cell>
          <cell r="D313" t="str">
            <v>Border Collie</v>
          </cell>
          <cell r="E313" t="str">
            <v>Geen</v>
          </cell>
          <cell r="F313" t="str">
            <v>Vogels Caro</v>
          </cell>
          <cell r="G313" t="str">
            <v>13/06/2006</v>
          </cell>
        </row>
        <row r="314">
          <cell r="B314" t="str">
            <v>0648B</v>
          </cell>
          <cell r="C314" t="str">
            <v>Bolle</v>
          </cell>
          <cell r="D314" t="str">
            <v>Border Collie</v>
          </cell>
          <cell r="E314" t="str">
            <v>Geen</v>
          </cell>
          <cell r="F314" t="str">
            <v>Vogels Caro</v>
          </cell>
          <cell r="G314" t="str">
            <v>27/01/2012</v>
          </cell>
        </row>
        <row r="315">
          <cell r="B315" t="str">
            <v>0649A</v>
          </cell>
          <cell r="C315" t="str">
            <v>Saphira</v>
          </cell>
          <cell r="D315" t="str">
            <v>Jack Russel</v>
          </cell>
          <cell r="E315" t="str">
            <v>17,5cm</v>
          </cell>
          <cell r="F315" t="str">
            <v>Willaert Daphne</v>
          </cell>
          <cell r="G315" t="str">
            <v>29/04/2010</v>
          </cell>
        </row>
        <row r="316">
          <cell r="B316" t="str">
            <v>0650A</v>
          </cell>
          <cell r="C316" t="str">
            <v>Jollie</v>
          </cell>
          <cell r="D316" t="str">
            <v>Border Collie</v>
          </cell>
          <cell r="E316" t="str">
            <v>Geen</v>
          </cell>
          <cell r="F316" t="str">
            <v>Willems Els</v>
          </cell>
          <cell r="G316" t="str">
            <v>25/12/2010</v>
          </cell>
        </row>
        <row r="317">
          <cell r="B317" t="str">
            <v>0679A</v>
          </cell>
          <cell r="C317" t="str">
            <v>Dunder</v>
          </cell>
          <cell r="D317" t="str">
            <v>Border Collie</v>
          </cell>
          <cell r="E317" t="str">
            <v>Geen</v>
          </cell>
          <cell r="F317" t="str">
            <v>Le Roy Sven</v>
          </cell>
          <cell r="G317" t="str">
            <v>24/01/2010</v>
          </cell>
        </row>
        <row r="318">
          <cell r="B318" t="str">
            <v>0679B</v>
          </cell>
          <cell r="C318" t="str">
            <v>Myst</v>
          </cell>
          <cell r="D318" t="str">
            <v>Border Collie</v>
          </cell>
          <cell r="E318" t="str">
            <v>Geen</v>
          </cell>
          <cell r="F318" t="str">
            <v>Le Roy Sven</v>
          </cell>
          <cell r="G318" t="str">
            <v>22/06/2011</v>
          </cell>
        </row>
        <row r="319">
          <cell r="B319" t="str">
            <v>0680A</v>
          </cell>
          <cell r="C319" t="str">
            <v>Mini</v>
          </cell>
          <cell r="D319" t="str">
            <v>Parson Jack Russel</v>
          </cell>
          <cell r="E319" t="str">
            <v>17,5cm</v>
          </cell>
          <cell r="F319" t="str">
            <v>De Pachter Tine</v>
          </cell>
          <cell r="G319" t="str">
            <v>18/08/2011</v>
          </cell>
        </row>
        <row r="320">
          <cell r="B320" t="str">
            <v>0681A</v>
          </cell>
          <cell r="C320" t="str">
            <v>Douwke</v>
          </cell>
          <cell r="D320" t="str">
            <v>Whippet</v>
          </cell>
          <cell r="E320" t="str">
            <v>Geen</v>
          </cell>
          <cell r="F320" t="str">
            <v>Temperville Hilde</v>
          </cell>
          <cell r="G320" t="str">
            <v>18/03/2011</v>
          </cell>
        </row>
        <row r="321">
          <cell r="B321" t="str">
            <v>0332A</v>
          </cell>
          <cell r="C321" t="str">
            <v>Vini</v>
          </cell>
          <cell r="D321" t="str">
            <v>Border Collie</v>
          </cell>
          <cell r="E321" t="str">
            <v>+35cm</v>
          </cell>
          <cell r="F321" t="str">
            <v>Paineau Gerard</v>
          </cell>
          <cell r="G321" t="str">
            <v>13/07/2004</v>
          </cell>
        </row>
        <row r="322">
          <cell r="B322" t="str">
            <v>0332B</v>
          </cell>
          <cell r="C322" t="str">
            <v>Easy</v>
          </cell>
          <cell r="D322" t="str">
            <v>Border Collie</v>
          </cell>
          <cell r="E322" t="str">
            <v>Geen</v>
          </cell>
          <cell r="F322" t="str">
            <v>Paineau Gerard</v>
          </cell>
          <cell r="G322" t="str">
            <v>26/03/2009</v>
          </cell>
        </row>
        <row r="323">
          <cell r="B323" t="str">
            <v>0333A</v>
          </cell>
          <cell r="C323" t="str">
            <v>Ubaya</v>
          </cell>
          <cell r="D323" t="str">
            <v>Border Collie</v>
          </cell>
          <cell r="E323" t="str">
            <v>Geen</v>
          </cell>
          <cell r="F323" t="str">
            <v>Glinel Yves</v>
          </cell>
          <cell r="G323" t="str">
            <v>30/03/2003</v>
          </cell>
        </row>
        <row r="324">
          <cell r="B324" t="str">
            <v>0333B</v>
          </cell>
          <cell r="C324" t="str">
            <v>Viking</v>
          </cell>
          <cell r="D324" t="str">
            <v>Border Collie</v>
          </cell>
          <cell r="E324" t="str">
            <v>+35cm</v>
          </cell>
          <cell r="F324" t="str">
            <v>Glinel Yves</v>
          </cell>
          <cell r="G324" t="str">
            <v>5/12/2004</v>
          </cell>
        </row>
        <row r="325">
          <cell r="B325" t="str">
            <v>0333C</v>
          </cell>
          <cell r="C325" t="str">
            <v>Cyrcee</v>
          </cell>
          <cell r="D325" t="str">
            <v>Border Collie</v>
          </cell>
          <cell r="E325" t="str">
            <v>Geen</v>
          </cell>
          <cell r="F325" t="str">
            <v>Glinel Yves</v>
          </cell>
          <cell r="G325" t="str">
            <v>11/07/2007</v>
          </cell>
        </row>
        <row r="326">
          <cell r="B326" t="str">
            <v>0333D</v>
          </cell>
          <cell r="C326" t="str">
            <v>Eden</v>
          </cell>
          <cell r="D326" t="str">
            <v>Border Collie</v>
          </cell>
          <cell r="E326" t="str">
            <v>Geen</v>
          </cell>
          <cell r="F326" t="str">
            <v>Glinel Yves</v>
          </cell>
          <cell r="G326" t="str">
            <v>26/03/2009</v>
          </cell>
        </row>
        <row r="327">
          <cell r="B327" t="str">
            <v>0333E</v>
          </cell>
          <cell r="C327" t="str">
            <v>Givme</v>
          </cell>
          <cell r="D327" t="str">
            <v>Border Collie</v>
          </cell>
          <cell r="E327" t="str">
            <v>Geen</v>
          </cell>
          <cell r="F327" t="str">
            <v>Glinel Yves</v>
          </cell>
          <cell r="G327" t="str">
            <v>17/05/2011</v>
          </cell>
        </row>
        <row r="328">
          <cell r="B328" t="str">
            <v>0404A</v>
          </cell>
          <cell r="C328" t="str">
            <v>Flora</v>
          </cell>
          <cell r="D328" t="str">
            <v>Border Collie</v>
          </cell>
          <cell r="E328" t="str">
            <v>32,5cm</v>
          </cell>
          <cell r="F328" t="str">
            <v>Hervé James</v>
          </cell>
          <cell r="G328" t="str">
            <v>12/08/2006</v>
          </cell>
        </row>
        <row r="329">
          <cell r="B329" t="str">
            <v>0404B</v>
          </cell>
          <cell r="C329" t="str">
            <v>Dicsy</v>
          </cell>
          <cell r="D329" t="str">
            <v>Border Collie</v>
          </cell>
          <cell r="E329" t="str">
            <v>32,5cm</v>
          </cell>
          <cell r="F329" t="str">
            <v>Hervé James</v>
          </cell>
          <cell r="G329" t="str">
            <v>11/04/2008</v>
          </cell>
        </row>
        <row r="330">
          <cell r="B330" t="str">
            <v>0405A</v>
          </cell>
          <cell r="C330" t="str">
            <v>Bali</v>
          </cell>
          <cell r="D330" t="str">
            <v>Border Collie</v>
          </cell>
          <cell r="E330" t="str">
            <v>32,5cm</v>
          </cell>
          <cell r="F330" t="str">
            <v>Paineau Aurélie</v>
          </cell>
          <cell r="G330" t="str">
            <v>7/02/2006</v>
          </cell>
        </row>
        <row r="331">
          <cell r="B331" t="str">
            <v>0405B</v>
          </cell>
          <cell r="C331" t="str">
            <v>First</v>
          </cell>
          <cell r="D331" t="str">
            <v>Border Collie</v>
          </cell>
          <cell r="E331" t="str">
            <v>Geen</v>
          </cell>
          <cell r="F331" t="str">
            <v>Paineau Aurélie</v>
          </cell>
          <cell r="G331" t="str">
            <v>21/08/2010</v>
          </cell>
        </row>
        <row r="332">
          <cell r="B332" t="str">
            <v>0412A</v>
          </cell>
          <cell r="C332" t="str">
            <v>Brisca</v>
          </cell>
          <cell r="D332" t="str">
            <v>Mechelaar</v>
          </cell>
          <cell r="E332" t="str">
            <v>Geen</v>
          </cell>
          <cell r="F332" t="str">
            <v>Gosselin pascal</v>
          </cell>
          <cell r="G332" t="str">
            <v>8/08/2006</v>
          </cell>
        </row>
        <row r="333">
          <cell r="B333" t="str">
            <v>0412B</v>
          </cell>
          <cell r="C333" t="str">
            <v>Eva</v>
          </cell>
          <cell r="D333" t="str">
            <v>Border Collie</v>
          </cell>
          <cell r="E333" t="str">
            <v>Geen</v>
          </cell>
          <cell r="F333" t="str">
            <v>Gosselin pascal</v>
          </cell>
          <cell r="G333" t="str">
            <v>26/03/2009</v>
          </cell>
        </row>
        <row r="334">
          <cell r="B334" t="str">
            <v>0509A</v>
          </cell>
          <cell r="C334" t="str">
            <v>Dolly</v>
          </cell>
          <cell r="D334" t="str">
            <v>Border Collie</v>
          </cell>
          <cell r="E334" t="str">
            <v>Geen</v>
          </cell>
          <cell r="F334" t="str">
            <v>Aucouturier Flavie</v>
          </cell>
          <cell r="G334" t="str">
            <v>15/12/2005</v>
          </cell>
        </row>
        <row r="335">
          <cell r="B335" t="str">
            <v>0587A</v>
          </cell>
          <cell r="C335" t="str">
            <v>Fly</v>
          </cell>
          <cell r="D335" t="str">
            <v>Border Collie</v>
          </cell>
          <cell r="E335" t="str">
            <v>Geen</v>
          </cell>
          <cell r="F335" t="str">
            <v>Glinel Julie</v>
          </cell>
          <cell r="G335" t="str">
            <v>7/12/2010</v>
          </cell>
        </row>
        <row r="336">
          <cell r="B336" t="str">
            <v>0675A</v>
          </cell>
          <cell r="C336" t="str">
            <v>Hindya</v>
          </cell>
          <cell r="D336" t="str">
            <v>Border Collie</v>
          </cell>
          <cell r="E336" t="str">
            <v>Geen</v>
          </cell>
          <cell r="F336" t="str">
            <v>DELHUMEAU Laura</v>
          </cell>
          <cell r="G336" t="str">
            <v>20/02/2012</v>
          </cell>
        </row>
        <row r="337">
          <cell r="B337" t="str">
            <v>0676A</v>
          </cell>
          <cell r="C337" t="str">
            <v>Fantôme</v>
          </cell>
          <cell r="D337" t="str">
            <v>Border Collie</v>
          </cell>
          <cell r="E337" t="str">
            <v>Geen</v>
          </cell>
          <cell r="F337" t="str">
            <v>HOARAU Emmanuel</v>
          </cell>
          <cell r="G337" t="str">
            <v>16/09/2011</v>
          </cell>
        </row>
        <row r="338">
          <cell r="B338" t="str">
            <v>0348A</v>
          </cell>
          <cell r="C338" t="str">
            <v>Devil</v>
          </cell>
          <cell r="D338" t="str">
            <v>Mechelaar</v>
          </cell>
          <cell r="E338" t="str">
            <v>+35cm</v>
          </cell>
          <cell r="F338" t="str">
            <v>Vlaeminck Els</v>
          </cell>
          <cell r="G338" t="str">
            <v>28/01/2004</v>
          </cell>
        </row>
        <row r="339">
          <cell r="B339" t="str">
            <v>0348B</v>
          </cell>
          <cell r="C339" t="str">
            <v>Daico</v>
          </cell>
          <cell r="D339" t="str">
            <v>Border Collie</v>
          </cell>
          <cell r="E339" t="str">
            <v>+35cm</v>
          </cell>
          <cell r="F339" t="str">
            <v>Vlaeminck Els</v>
          </cell>
          <cell r="G339" t="str">
            <v>30/03/2004</v>
          </cell>
        </row>
        <row r="340">
          <cell r="B340" t="str">
            <v>0388A</v>
          </cell>
          <cell r="C340" t="str">
            <v>Kaila</v>
          </cell>
          <cell r="D340" t="str">
            <v>Border Collie</v>
          </cell>
          <cell r="E340" t="str">
            <v>+35cm</v>
          </cell>
          <cell r="F340" t="str">
            <v>Daems Stephen</v>
          </cell>
          <cell r="G340" t="str">
            <v>29/10/2005</v>
          </cell>
        </row>
        <row r="341">
          <cell r="B341" t="str">
            <v>0388B</v>
          </cell>
          <cell r="C341" t="str">
            <v>Axelle</v>
          </cell>
          <cell r="D341" t="str">
            <v>Tibetan terrier</v>
          </cell>
          <cell r="E341" t="str">
            <v>+35cm</v>
          </cell>
          <cell r="F341" t="str">
            <v>Daems Stephen</v>
          </cell>
          <cell r="G341" t="str">
            <v>21/10/2001</v>
          </cell>
        </row>
        <row r="342">
          <cell r="B342" t="str">
            <v>0409A</v>
          </cell>
          <cell r="C342" t="str">
            <v>Dina</v>
          </cell>
          <cell r="D342" t="str">
            <v>Mechelaar</v>
          </cell>
          <cell r="E342" t="str">
            <v>+35cm</v>
          </cell>
          <cell r="F342" t="str">
            <v>Verdonck Karine</v>
          </cell>
          <cell r="G342" t="str">
            <v>5/08/2006</v>
          </cell>
        </row>
        <row r="343">
          <cell r="B343" t="str">
            <v>0409B</v>
          </cell>
          <cell r="C343" t="str">
            <v>Derby</v>
          </cell>
          <cell r="D343" t="str">
            <v>Lanca shire heeler</v>
          </cell>
          <cell r="E343" t="str">
            <v>17,5cm</v>
          </cell>
          <cell r="F343" t="str">
            <v>Verdonck Karine</v>
          </cell>
          <cell r="G343" t="str">
            <v>2/04/2005</v>
          </cell>
        </row>
        <row r="344">
          <cell r="B344" t="str">
            <v>0409D</v>
          </cell>
          <cell r="C344" t="str">
            <v>Fay</v>
          </cell>
          <cell r="D344" t="str">
            <v>Border Collie</v>
          </cell>
          <cell r="E344" t="str">
            <v>30cm</v>
          </cell>
          <cell r="F344" t="str">
            <v>Verdonck Karine</v>
          </cell>
          <cell r="G344" t="str">
            <v>13/10/2009</v>
          </cell>
        </row>
        <row r="345">
          <cell r="B345" t="str">
            <v>0410A</v>
          </cell>
          <cell r="C345" t="str">
            <v>Yunah</v>
          </cell>
          <cell r="D345" t="str">
            <v>Border Collie</v>
          </cell>
          <cell r="E345" t="str">
            <v>32,5cm</v>
          </cell>
          <cell r="F345" t="str">
            <v>Van Loo Inge</v>
          </cell>
          <cell r="G345" t="str">
            <v>7/07/2007</v>
          </cell>
        </row>
        <row r="346">
          <cell r="B346" t="str">
            <v>0410B</v>
          </cell>
          <cell r="C346" t="str">
            <v>Litla</v>
          </cell>
          <cell r="D346" t="str">
            <v>Border Collie</v>
          </cell>
          <cell r="E346" t="str">
            <v>25cm</v>
          </cell>
          <cell r="F346" t="str">
            <v>Van Loo Inge</v>
          </cell>
          <cell r="G346" t="str">
            <v>7/07/2006</v>
          </cell>
        </row>
        <row r="347">
          <cell r="B347" t="str">
            <v>0431A</v>
          </cell>
          <cell r="C347" t="str">
            <v>Amy</v>
          </cell>
          <cell r="D347" t="str">
            <v>Herder</v>
          </cell>
          <cell r="E347" t="str">
            <v>+35cm</v>
          </cell>
          <cell r="F347" t="str">
            <v>Daems Carlo</v>
          </cell>
          <cell r="G347" t="str">
            <v>5/08/2006</v>
          </cell>
        </row>
        <row r="348">
          <cell r="B348" t="str">
            <v>0431B</v>
          </cell>
          <cell r="C348" t="str">
            <v>Angel</v>
          </cell>
          <cell r="D348" t="str">
            <v>Border Collie</v>
          </cell>
          <cell r="E348" t="str">
            <v>+35cm</v>
          </cell>
          <cell r="F348" t="str">
            <v>Daems Carlo</v>
          </cell>
          <cell r="G348" t="str">
            <v>15/11/2010</v>
          </cell>
        </row>
        <row r="349">
          <cell r="B349" t="str">
            <v>0436A</v>
          </cell>
          <cell r="C349" t="str">
            <v>Gillian</v>
          </cell>
          <cell r="D349" t="str">
            <v>Border Collie</v>
          </cell>
          <cell r="E349" t="str">
            <v>+35cm</v>
          </cell>
          <cell r="F349" t="str">
            <v>Goris Alexander</v>
          </cell>
          <cell r="G349" t="str">
            <v>14/08/2007</v>
          </cell>
        </row>
        <row r="350">
          <cell r="B350" t="str">
            <v>0521A</v>
          </cell>
          <cell r="C350" t="str">
            <v>Bandit</v>
          </cell>
          <cell r="D350" t="str">
            <v>Belgische Herder</v>
          </cell>
          <cell r="E350" t="str">
            <v>+35cm</v>
          </cell>
          <cell r="F350" t="str">
            <v>De Doncker Caroline</v>
          </cell>
          <cell r="G350" t="str">
            <v>16/11/2008</v>
          </cell>
        </row>
        <row r="351">
          <cell r="B351" t="str">
            <v>0535A</v>
          </cell>
          <cell r="C351" t="str">
            <v>Deuce</v>
          </cell>
          <cell r="D351" t="str">
            <v>Border Collie</v>
          </cell>
          <cell r="E351" t="str">
            <v>32,5cm</v>
          </cell>
          <cell r="F351" t="str">
            <v>Schoeters Robin</v>
          </cell>
          <cell r="G351" t="str">
            <v>18/10/2009</v>
          </cell>
        </row>
        <row r="352">
          <cell r="B352" t="str">
            <v>0535B</v>
          </cell>
          <cell r="C352" t="str">
            <v>Kjoet</v>
          </cell>
          <cell r="D352" t="str">
            <v>Border Collie</v>
          </cell>
          <cell r="E352" t="str">
            <v>27,5cm</v>
          </cell>
          <cell r="F352" t="str">
            <v>Schoeters Robin</v>
          </cell>
          <cell r="G352" t="str">
            <v>11/02/2011</v>
          </cell>
        </row>
        <row r="353">
          <cell r="B353" t="str">
            <v>0553A</v>
          </cell>
          <cell r="C353" t="str">
            <v>Dazzle</v>
          </cell>
          <cell r="D353" t="str">
            <v>Border Collie</v>
          </cell>
          <cell r="E353" t="str">
            <v>Geen</v>
          </cell>
          <cell r="F353" t="str">
            <v>Van Der Sande Greg</v>
          </cell>
          <cell r="G353" t="str">
            <v>15/11/2010</v>
          </cell>
        </row>
        <row r="354">
          <cell r="B354" t="str">
            <v>0553B</v>
          </cell>
          <cell r="C354" t="str">
            <v>Liz</v>
          </cell>
          <cell r="D354" t="str">
            <v>Border Collie</v>
          </cell>
          <cell r="E354" t="str">
            <v>32,5cm</v>
          </cell>
          <cell r="F354" t="str">
            <v>Van Der Sande Greg</v>
          </cell>
          <cell r="G354" t="str">
            <v>6/03/2010</v>
          </cell>
        </row>
        <row r="355">
          <cell r="B355" t="str">
            <v>0554A</v>
          </cell>
          <cell r="C355" t="str">
            <v>kyona</v>
          </cell>
          <cell r="D355" t="str">
            <v>Border Collie</v>
          </cell>
          <cell r="E355" t="str">
            <v>32,5cm</v>
          </cell>
          <cell r="F355" t="str">
            <v>De Peuter Bjorn</v>
          </cell>
          <cell r="G355" t="str">
            <v>15/11/2010</v>
          </cell>
        </row>
        <row r="356">
          <cell r="B356" t="str">
            <v>0624A</v>
          </cell>
          <cell r="C356" t="str">
            <v>Thor</v>
          </cell>
          <cell r="D356" t="str">
            <v>Border Collie</v>
          </cell>
          <cell r="E356" t="str">
            <v>+35cm</v>
          </cell>
          <cell r="F356" t="str">
            <v>Sauviller Roel</v>
          </cell>
          <cell r="G356" t="str">
            <v>3/06/2009</v>
          </cell>
        </row>
        <row r="357">
          <cell r="B357" t="str">
            <v>0624B</v>
          </cell>
          <cell r="C357" t="str">
            <v>Kuna</v>
          </cell>
          <cell r="D357" t="str">
            <v>Border Collie</v>
          </cell>
          <cell r="E357" t="str">
            <v>Geen</v>
          </cell>
          <cell r="F357" t="str">
            <v>Sauviller Roel</v>
          </cell>
          <cell r="G357" t="str">
            <v>7/12/2011</v>
          </cell>
        </row>
        <row r="358">
          <cell r="B358" t="str">
            <v>0628A</v>
          </cell>
          <cell r="C358" t="str">
            <v>Sneeno</v>
          </cell>
          <cell r="D358" t="str">
            <v>Border Collie</v>
          </cell>
          <cell r="E358" t="str">
            <v>+35cm</v>
          </cell>
          <cell r="F358" t="str">
            <v>Daems Kaat</v>
          </cell>
          <cell r="G358" t="str">
            <v>27/02/2007</v>
          </cell>
        </row>
        <row r="359">
          <cell r="B359" t="str">
            <v>0629A</v>
          </cell>
          <cell r="C359" t="str">
            <v>Zeppe</v>
          </cell>
          <cell r="D359" t="str">
            <v>Border Collie</v>
          </cell>
          <cell r="E359" t="str">
            <v>Geen</v>
          </cell>
          <cell r="F359" t="str">
            <v>De Cuyper Sofie</v>
          </cell>
          <cell r="G359" t="str">
            <v>7/12/2011</v>
          </cell>
        </row>
        <row r="360">
          <cell r="B360" t="str">
            <v>0630A</v>
          </cell>
          <cell r="C360" t="str">
            <v>Ziva</v>
          </cell>
          <cell r="D360" t="str">
            <v>Border Collie</v>
          </cell>
          <cell r="E360" t="str">
            <v>+35cm</v>
          </cell>
          <cell r="F360" t="str">
            <v>Nijs Sanny</v>
          </cell>
          <cell r="G360" t="str">
            <v>18/11/2011</v>
          </cell>
        </row>
        <row r="361">
          <cell r="B361" t="str">
            <v>0635A</v>
          </cell>
          <cell r="C361" t="str">
            <v>Raiko</v>
          </cell>
          <cell r="D361" t="str">
            <v>Border Collie</v>
          </cell>
          <cell r="E361" t="str">
            <v>Geen</v>
          </cell>
          <cell r="F361" t="str">
            <v>Van Eylen - De Busser Danny</v>
          </cell>
          <cell r="G361" t="str">
            <v>26/04/2012</v>
          </cell>
        </row>
        <row r="362">
          <cell r="B362" t="str">
            <v>0636A</v>
          </cell>
          <cell r="C362" t="str">
            <v>Babe</v>
          </cell>
          <cell r="D362" t="str">
            <v>Am. Staff. Bull Terrier</v>
          </cell>
          <cell r="E362" t="str">
            <v>Geen</v>
          </cell>
          <cell r="F362" t="str">
            <v>Schoeters Ken</v>
          </cell>
          <cell r="G362" t="str">
            <v>19/07/2010</v>
          </cell>
        </row>
        <row r="363">
          <cell r="B363" t="str">
            <v>0636B</v>
          </cell>
          <cell r="C363" t="str">
            <v>Chucky</v>
          </cell>
          <cell r="D363" t="str">
            <v>Jack Russel</v>
          </cell>
          <cell r="E363" t="str">
            <v>Geen</v>
          </cell>
          <cell r="F363" t="str">
            <v>Schoeters Ken</v>
          </cell>
          <cell r="G363" t="str">
            <v>21/05/2012</v>
          </cell>
        </row>
        <row r="364">
          <cell r="B364" t="str">
            <v>0003B</v>
          </cell>
          <cell r="C364" t="str">
            <v>Trinny</v>
          </cell>
          <cell r="D364" t="str">
            <v>Border Collie</v>
          </cell>
          <cell r="E364" t="str">
            <v>30cm</v>
          </cell>
          <cell r="F364" t="str">
            <v>De Schrijver Paul</v>
          </cell>
          <cell r="G364" t="str">
            <v>4/06/2011</v>
          </cell>
        </row>
        <row r="365">
          <cell r="B365" t="str">
            <v>0380B</v>
          </cell>
          <cell r="C365" t="str">
            <v>Fientje</v>
          </cell>
          <cell r="D365" t="str">
            <v>Spaanse Waterhond</v>
          </cell>
          <cell r="E365" t="str">
            <v>+35cm</v>
          </cell>
          <cell r="F365" t="str">
            <v>Herregodts kathleen</v>
          </cell>
          <cell r="G365" t="str">
            <v>4/04/2006</v>
          </cell>
        </row>
        <row r="366">
          <cell r="B366" t="str">
            <v>0380C</v>
          </cell>
          <cell r="C366" t="str">
            <v>Kyra</v>
          </cell>
          <cell r="D366" t="str">
            <v>Border Collie</v>
          </cell>
          <cell r="E366" t="str">
            <v>30cm</v>
          </cell>
          <cell r="F366" t="str">
            <v>Herregodts kathleen</v>
          </cell>
          <cell r="G366" t="str">
            <v>19/07/2008</v>
          </cell>
        </row>
        <row r="367">
          <cell r="B367" t="str">
            <v>0380D</v>
          </cell>
          <cell r="C367" t="str">
            <v>Jana</v>
          </cell>
          <cell r="D367" t="str">
            <v>Border Collie</v>
          </cell>
          <cell r="E367" t="str">
            <v>+35cm</v>
          </cell>
          <cell r="F367" t="str">
            <v>Herregodts kathleen</v>
          </cell>
          <cell r="G367" t="str">
            <v>1/04/2010</v>
          </cell>
        </row>
        <row r="368">
          <cell r="B368" t="str">
            <v>0438A</v>
          </cell>
          <cell r="C368" t="str">
            <v>Lars</v>
          </cell>
          <cell r="D368" t="str">
            <v>Border Collie</v>
          </cell>
          <cell r="E368" t="str">
            <v>+35cm</v>
          </cell>
          <cell r="F368" t="str">
            <v>De Temmerman Didier</v>
          </cell>
          <cell r="G368" t="str">
            <v>17/05/2007</v>
          </cell>
        </row>
        <row r="369">
          <cell r="B369" t="str">
            <v>0438B</v>
          </cell>
          <cell r="C369" t="str">
            <v>Milo</v>
          </cell>
          <cell r="D369" t="str">
            <v>Border Collie</v>
          </cell>
          <cell r="E369" t="str">
            <v>+35cm</v>
          </cell>
          <cell r="F369" t="str">
            <v>De Temmerman Didier</v>
          </cell>
          <cell r="G369" t="str">
            <v>17/06/2010</v>
          </cell>
        </row>
        <row r="370">
          <cell r="B370" t="str">
            <v>0459A</v>
          </cell>
          <cell r="C370" t="str">
            <v>Kiko</v>
          </cell>
          <cell r="D370" t="str">
            <v>Border Collie</v>
          </cell>
          <cell r="E370" t="str">
            <v>+35cm</v>
          </cell>
          <cell r="F370" t="str">
            <v>Elskens Cindy</v>
          </cell>
          <cell r="G370" t="str">
            <v>1/09/2006</v>
          </cell>
        </row>
        <row r="371">
          <cell r="B371" t="str">
            <v>0459B</v>
          </cell>
          <cell r="C371" t="str">
            <v>Jack</v>
          </cell>
          <cell r="D371" t="str">
            <v>Kruising</v>
          </cell>
          <cell r="E371" t="str">
            <v>17,5cm</v>
          </cell>
          <cell r="F371" t="str">
            <v>Elskens Cindy</v>
          </cell>
          <cell r="G371" t="str">
            <v>18/10/2005</v>
          </cell>
        </row>
        <row r="372">
          <cell r="B372" t="str">
            <v>0459C</v>
          </cell>
          <cell r="C372" t="str">
            <v>Hadj</v>
          </cell>
          <cell r="D372" t="str">
            <v>Border Collie</v>
          </cell>
          <cell r="E372" t="str">
            <v>+35cm</v>
          </cell>
          <cell r="F372" t="str">
            <v>Elskens Cindy</v>
          </cell>
          <cell r="G372" t="str">
            <v>1/07/2008</v>
          </cell>
        </row>
        <row r="373">
          <cell r="B373" t="str">
            <v>0459D</v>
          </cell>
          <cell r="C373" t="str">
            <v>Sky</v>
          </cell>
          <cell r="D373" t="str">
            <v>Border Collie</v>
          </cell>
          <cell r="E373" t="str">
            <v>+35cm</v>
          </cell>
          <cell r="F373" t="str">
            <v>Elskens Cindy</v>
          </cell>
          <cell r="G373" t="str">
            <v>25/03/2007</v>
          </cell>
        </row>
        <row r="374">
          <cell r="B374" t="str">
            <v>0459E</v>
          </cell>
          <cell r="C374" t="str">
            <v>Dago</v>
          </cell>
          <cell r="D374" t="str">
            <v>Duitse Dog</v>
          </cell>
          <cell r="E374" t="str">
            <v>+35cm</v>
          </cell>
          <cell r="F374" t="str">
            <v>Elskens Cindy</v>
          </cell>
          <cell r="G374" t="str">
            <v>4/09/2009</v>
          </cell>
        </row>
        <row r="375">
          <cell r="B375" t="str">
            <v>0463A</v>
          </cell>
          <cell r="C375" t="str">
            <v>Zoef</v>
          </cell>
          <cell r="D375" t="str">
            <v>Border Collie</v>
          </cell>
          <cell r="E375" t="str">
            <v>+35cm</v>
          </cell>
          <cell r="F375" t="str">
            <v>Kiekens Johan</v>
          </cell>
          <cell r="G375" t="str">
            <v>30/10/2008</v>
          </cell>
        </row>
        <row r="376">
          <cell r="B376" t="str">
            <v>0463B</v>
          </cell>
          <cell r="C376" t="str">
            <v>Elvis</v>
          </cell>
          <cell r="D376" t="str">
            <v>Border Collie</v>
          </cell>
          <cell r="E376" t="str">
            <v>Geen</v>
          </cell>
          <cell r="F376" t="str">
            <v>Kiekens Johan</v>
          </cell>
          <cell r="G376" t="str">
            <v>17/02/2012</v>
          </cell>
        </row>
        <row r="377">
          <cell r="B377" t="str">
            <v>0464A</v>
          </cell>
          <cell r="C377" t="str">
            <v>Maya</v>
          </cell>
          <cell r="D377" t="str">
            <v>Border Collie</v>
          </cell>
          <cell r="E377" t="str">
            <v>30cm</v>
          </cell>
          <cell r="F377" t="str">
            <v>Uyttenhove Kelly</v>
          </cell>
          <cell r="G377" t="str">
            <v>3/08/2008</v>
          </cell>
        </row>
        <row r="378">
          <cell r="B378" t="str">
            <v>0464B</v>
          </cell>
          <cell r="C378" t="str">
            <v>Baccaro</v>
          </cell>
          <cell r="D378" t="str">
            <v>Border Collie</v>
          </cell>
          <cell r="E378" t="str">
            <v>+35cm</v>
          </cell>
          <cell r="F378" t="str">
            <v>Uyttenhove Kelly</v>
          </cell>
          <cell r="G378" t="str">
            <v>25/03/2007</v>
          </cell>
        </row>
        <row r="379">
          <cell r="B379" t="str">
            <v>0464C</v>
          </cell>
          <cell r="C379" t="str">
            <v>Djuna</v>
          </cell>
          <cell r="D379" t="str">
            <v>Border Collie</v>
          </cell>
          <cell r="E379" t="str">
            <v>Geen</v>
          </cell>
          <cell r="F379" t="str">
            <v>Uyttenhove Kelly</v>
          </cell>
          <cell r="G379" t="str">
            <v>1/05/2011</v>
          </cell>
        </row>
        <row r="380">
          <cell r="B380" t="str">
            <v>0465A</v>
          </cell>
          <cell r="C380" t="str">
            <v>Zitka</v>
          </cell>
          <cell r="D380" t="str">
            <v>Border Collie</v>
          </cell>
          <cell r="E380" t="str">
            <v>+35cm</v>
          </cell>
          <cell r="F380" t="str">
            <v>Buelens Richard</v>
          </cell>
          <cell r="G380" t="str">
            <v>10/02/2009</v>
          </cell>
        </row>
        <row r="381">
          <cell r="B381" t="str">
            <v>0465B</v>
          </cell>
          <cell r="C381" t="str">
            <v>Scapa</v>
          </cell>
          <cell r="D381" t="str">
            <v>Border Collie</v>
          </cell>
          <cell r="E381" t="str">
            <v>+35cm</v>
          </cell>
          <cell r="F381" t="str">
            <v>Buelens Richard</v>
          </cell>
          <cell r="G381" t="str">
            <v>4/05/2008</v>
          </cell>
        </row>
        <row r="382">
          <cell r="B382" t="str">
            <v>0465C</v>
          </cell>
          <cell r="C382" t="str">
            <v>Max</v>
          </cell>
          <cell r="D382" t="str">
            <v>Duits Mechelaar</v>
          </cell>
          <cell r="E382" t="str">
            <v>+35cm</v>
          </cell>
          <cell r="F382" t="str">
            <v>Buelens Richard</v>
          </cell>
          <cell r="G382" t="str">
            <v>14/10/2009</v>
          </cell>
        </row>
        <row r="383">
          <cell r="B383" t="str">
            <v>0465D</v>
          </cell>
          <cell r="C383" t="str">
            <v>Fly</v>
          </cell>
          <cell r="D383" t="str">
            <v>Border Collie</v>
          </cell>
          <cell r="E383" t="str">
            <v>32,5cm</v>
          </cell>
          <cell r="F383" t="str">
            <v>Buelens Richard</v>
          </cell>
          <cell r="G383" t="str">
            <v>24/05/2010</v>
          </cell>
        </row>
        <row r="384">
          <cell r="B384" t="str">
            <v>0465E</v>
          </cell>
          <cell r="C384" t="str">
            <v>Blue</v>
          </cell>
          <cell r="D384" t="str">
            <v>Border Collie</v>
          </cell>
          <cell r="E384" t="str">
            <v>Geen</v>
          </cell>
          <cell r="F384" t="str">
            <v>Buelens Richard</v>
          </cell>
          <cell r="G384" t="str">
            <v>22/06/2010</v>
          </cell>
        </row>
        <row r="385">
          <cell r="B385" t="str">
            <v>0499A</v>
          </cell>
          <cell r="C385" t="str">
            <v>Eicka</v>
          </cell>
          <cell r="D385" t="str">
            <v>Kooikerhondje</v>
          </cell>
          <cell r="E385" t="str">
            <v>27,5cm</v>
          </cell>
          <cell r="F385" t="str">
            <v>Schelck Marie-Anne</v>
          </cell>
          <cell r="G385" t="str">
            <v>7/12/2005</v>
          </cell>
        </row>
        <row r="386">
          <cell r="B386" t="str">
            <v>0499B</v>
          </cell>
          <cell r="C386" t="str">
            <v>Mika</v>
          </cell>
          <cell r="D386" t="str">
            <v>Kooikerhondje</v>
          </cell>
          <cell r="E386" t="str">
            <v>Geen</v>
          </cell>
          <cell r="F386" t="str">
            <v>Schelck Marie-Anne</v>
          </cell>
          <cell r="G386" t="str">
            <v>1/10/2011</v>
          </cell>
        </row>
        <row r="387">
          <cell r="B387" t="str">
            <v>0544A</v>
          </cell>
          <cell r="C387" t="str">
            <v>Bandit</v>
          </cell>
          <cell r="D387" t="str">
            <v>Border Collie</v>
          </cell>
          <cell r="E387" t="str">
            <v>+35cm</v>
          </cell>
          <cell r="F387" t="str">
            <v>De Meester Steven</v>
          </cell>
          <cell r="G387" t="str">
            <v>17/05/2010</v>
          </cell>
        </row>
        <row r="388">
          <cell r="B388" t="str">
            <v>0545A</v>
          </cell>
          <cell r="C388" t="str">
            <v>Jazz</v>
          </cell>
          <cell r="D388" t="str">
            <v>Kruising</v>
          </cell>
          <cell r="E388" t="str">
            <v>Geen</v>
          </cell>
          <cell r="F388" t="str">
            <v>de Jong Gregory</v>
          </cell>
          <cell r="G388" t="str">
            <v>26/08/2010</v>
          </cell>
        </row>
        <row r="389">
          <cell r="B389" t="str">
            <v>0565A</v>
          </cell>
          <cell r="C389" t="str">
            <v>Chello</v>
          </cell>
          <cell r="D389" t="str">
            <v>Border Collie</v>
          </cell>
          <cell r="E389" t="str">
            <v>32,5cm</v>
          </cell>
          <cell r="F389" t="str">
            <v>Mariman Joke</v>
          </cell>
          <cell r="G389" t="str">
            <v>1/01/2011</v>
          </cell>
        </row>
        <row r="390">
          <cell r="B390" t="str">
            <v>0224B</v>
          </cell>
          <cell r="C390" t="str">
            <v>Bobbie</v>
          </cell>
          <cell r="D390" t="str">
            <v>Jack Russel</v>
          </cell>
          <cell r="E390" t="str">
            <v>17,5cm</v>
          </cell>
          <cell r="F390" t="str">
            <v>Van Liere Rien</v>
          </cell>
          <cell r="G390" t="str">
            <v>12/05/2000</v>
          </cell>
        </row>
        <row r="391">
          <cell r="B391" t="str">
            <v>0224D</v>
          </cell>
          <cell r="C391" t="str">
            <v>Charly</v>
          </cell>
          <cell r="D391" t="str">
            <v>Border Collie</v>
          </cell>
          <cell r="E391" t="str">
            <v>+35cm</v>
          </cell>
          <cell r="F391" t="str">
            <v>Van Liere Rien</v>
          </cell>
          <cell r="G391" t="str">
            <v>31/12/2010</v>
          </cell>
        </row>
        <row r="392">
          <cell r="B392" t="str">
            <v>0225E</v>
          </cell>
          <cell r="C392" t="str">
            <v>Amy</v>
          </cell>
          <cell r="D392" t="str">
            <v>Aussi Doodle</v>
          </cell>
          <cell r="E392" t="str">
            <v>Geen</v>
          </cell>
          <cell r="F392" t="str">
            <v>Smits Petra</v>
          </cell>
          <cell r="G392" t="str">
            <v>10/05/2011</v>
          </cell>
        </row>
        <row r="393">
          <cell r="B393" t="str">
            <v>0226B</v>
          </cell>
          <cell r="C393" t="str">
            <v>Maroen</v>
          </cell>
          <cell r="D393" t="str">
            <v>Bearded Collie</v>
          </cell>
          <cell r="E393" t="str">
            <v>32,5cm</v>
          </cell>
          <cell r="F393" t="str">
            <v>Goetheer Miranda</v>
          </cell>
          <cell r="G393" t="str">
            <v>12/11/2003</v>
          </cell>
        </row>
        <row r="394">
          <cell r="B394" t="str">
            <v>0226C</v>
          </cell>
          <cell r="C394" t="str">
            <v>Max</v>
          </cell>
          <cell r="D394" t="str">
            <v>Border Collie</v>
          </cell>
          <cell r="E394" t="str">
            <v>+35cm</v>
          </cell>
          <cell r="F394" t="str">
            <v>Goetheer Miranda</v>
          </cell>
          <cell r="G394" t="str">
            <v>9/02/2003</v>
          </cell>
        </row>
        <row r="395">
          <cell r="B395" t="str">
            <v>0226D</v>
          </cell>
          <cell r="C395" t="str">
            <v>Gozer</v>
          </cell>
          <cell r="D395" t="str">
            <v>Border Collie</v>
          </cell>
          <cell r="E395" t="str">
            <v>+35cm</v>
          </cell>
          <cell r="F395" t="str">
            <v>Goetheer Miranda</v>
          </cell>
          <cell r="G395" t="str">
            <v>2/09/2007</v>
          </cell>
        </row>
        <row r="396">
          <cell r="B396" t="str">
            <v>0290C</v>
          </cell>
          <cell r="C396" t="str">
            <v>Salient</v>
          </cell>
          <cell r="D396" t="str">
            <v>Australian Shepherd</v>
          </cell>
          <cell r="E396" t="str">
            <v>+35cm</v>
          </cell>
          <cell r="F396" t="str">
            <v>Wilbrink Hetty</v>
          </cell>
          <cell r="G396" t="str">
            <v>31/05/2004</v>
          </cell>
        </row>
        <row r="397">
          <cell r="B397" t="str">
            <v>0290D</v>
          </cell>
          <cell r="C397" t="str">
            <v>Hoela</v>
          </cell>
          <cell r="D397" t="str">
            <v>Pumi</v>
          </cell>
          <cell r="E397" t="str">
            <v>Geen</v>
          </cell>
          <cell r="F397" t="str">
            <v>Wilbrink Hetty</v>
          </cell>
          <cell r="G397" t="str">
            <v>9/09/2011</v>
          </cell>
        </row>
        <row r="398">
          <cell r="B398" t="str">
            <v>0342A</v>
          </cell>
          <cell r="C398" t="str">
            <v>Jazz</v>
          </cell>
          <cell r="D398" t="str">
            <v>Border Collie</v>
          </cell>
          <cell r="E398" t="str">
            <v>+35cm</v>
          </cell>
          <cell r="F398" t="str">
            <v>Valkenburg Monique</v>
          </cell>
          <cell r="G398" t="str">
            <v>31/07/2001</v>
          </cell>
        </row>
        <row r="399">
          <cell r="B399" t="str">
            <v>0342D</v>
          </cell>
          <cell r="C399" t="str">
            <v>Joy</v>
          </cell>
          <cell r="D399" t="str">
            <v>Epagneul Papillon</v>
          </cell>
          <cell r="E399" t="str">
            <v>+35cm</v>
          </cell>
          <cell r="F399" t="str">
            <v>Valkenburg Monique</v>
          </cell>
          <cell r="G399" t="str">
            <v>12/03/2011</v>
          </cell>
        </row>
        <row r="400">
          <cell r="B400" t="str">
            <v>0435A</v>
          </cell>
          <cell r="C400" t="str">
            <v>Jurre</v>
          </cell>
          <cell r="D400" t="str">
            <v>Border Terrier</v>
          </cell>
          <cell r="E400" t="str">
            <v>20cm</v>
          </cell>
          <cell r="F400" t="str">
            <v>Kooijmans Nel</v>
          </cell>
          <cell r="G400" t="str">
            <v>12/03/2005</v>
          </cell>
        </row>
        <row r="401">
          <cell r="B401" t="str">
            <v>0435B</v>
          </cell>
          <cell r="C401" t="str">
            <v>Tjedde</v>
          </cell>
          <cell r="D401" t="str">
            <v>Border Terrier</v>
          </cell>
          <cell r="E401" t="str">
            <v>+35cm</v>
          </cell>
          <cell r="F401" t="str">
            <v>Kooijmans Nel</v>
          </cell>
          <cell r="G401" t="str">
            <v>8/09/2011</v>
          </cell>
        </row>
        <row r="402">
          <cell r="B402" t="str">
            <v>0451A</v>
          </cell>
          <cell r="C402" t="str">
            <v>Enya</v>
          </cell>
          <cell r="D402" t="str">
            <v>Border Collie</v>
          </cell>
          <cell r="E402" t="str">
            <v>+35cm</v>
          </cell>
          <cell r="F402" t="str">
            <v>Smits Joyce</v>
          </cell>
          <cell r="G402" t="str">
            <v>27/06/2011</v>
          </cell>
        </row>
        <row r="403">
          <cell r="B403" t="str">
            <v>0457A</v>
          </cell>
          <cell r="C403" t="str">
            <v>Kenzo</v>
          </cell>
          <cell r="D403" t="str">
            <v>Border Collie</v>
          </cell>
          <cell r="E403" t="str">
            <v>32,5cm</v>
          </cell>
          <cell r="F403" t="str">
            <v>Van Der Male Maaike</v>
          </cell>
          <cell r="G403" t="str">
            <v>16/10/2003</v>
          </cell>
        </row>
        <row r="404">
          <cell r="B404" t="str">
            <v>0457B</v>
          </cell>
          <cell r="C404" t="str">
            <v>Kay</v>
          </cell>
          <cell r="D404" t="str">
            <v>Border Collie</v>
          </cell>
          <cell r="E404" t="str">
            <v>+35cm</v>
          </cell>
          <cell r="F404" t="str">
            <v>Van Der Male Maaike</v>
          </cell>
          <cell r="G404" t="str">
            <v>4/09/2010</v>
          </cell>
        </row>
        <row r="405">
          <cell r="B405" t="str">
            <v>0480A</v>
          </cell>
          <cell r="C405" t="str">
            <v>Sterre</v>
          </cell>
          <cell r="D405" t="str">
            <v>Australian Shepherd</v>
          </cell>
          <cell r="E405" t="str">
            <v>+35cm</v>
          </cell>
          <cell r="F405" t="str">
            <v>Loomans Veronie</v>
          </cell>
          <cell r="G405" t="str">
            <v>6/10/2003</v>
          </cell>
        </row>
        <row r="406">
          <cell r="B406" t="str">
            <v>0480B</v>
          </cell>
          <cell r="C406" t="str">
            <v>Ziva</v>
          </cell>
          <cell r="D406" t="str">
            <v>Australian Shepherd</v>
          </cell>
          <cell r="E406" t="str">
            <v>Geen</v>
          </cell>
          <cell r="F406" t="str">
            <v>Loomans Veronie</v>
          </cell>
          <cell r="G406" t="str">
            <v>11/08/2011</v>
          </cell>
        </row>
        <row r="407">
          <cell r="B407" t="str">
            <v>0512A</v>
          </cell>
          <cell r="C407" t="str">
            <v>Speed</v>
          </cell>
          <cell r="D407" t="str">
            <v>Border Collie</v>
          </cell>
          <cell r="E407" t="str">
            <v>+35cm</v>
          </cell>
          <cell r="F407" t="str">
            <v>Savonije – van Os Netty</v>
          </cell>
          <cell r="G407" t="str">
            <v>19/03/2002</v>
          </cell>
        </row>
        <row r="408">
          <cell r="B408" t="str">
            <v>0512B</v>
          </cell>
          <cell r="C408" t="str">
            <v>Yentl</v>
          </cell>
          <cell r="D408" t="str">
            <v>Border Collie</v>
          </cell>
          <cell r="E408" t="str">
            <v>+35cm</v>
          </cell>
          <cell r="F408" t="str">
            <v>Savonije – van Os Netty</v>
          </cell>
          <cell r="G408" t="str">
            <v>11/10/2006</v>
          </cell>
        </row>
        <row r="409">
          <cell r="B409" t="str">
            <v>0546A</v>
          </cell>
          <cell r="C409" t="str">
            <v>Skeezer</v>
          </cell>
          <cell r="D409" t="str">
            <v>Border Collie</v>
          </cell>
          <cell r="E409" t="str">
            <v>+35cm</v>
          </cell>
          <cell r="F409" t="str">
            <v>Happée Ineke</v>
          </cell>
          <cell r="G409" t="str">
            <v>16/04/2009</v>
          </cell>
        </row>
        <row r="410">
          <cell r="B410" t="str">
            <v>0338C</v>
          </cell>
          <cell r="C410" t="str">
            <v>Ayko</v>
          </cell>
          <cell r="D410" t="str">
            <v>Jack Russel</v>
          </cell>
          <cell r="E410" t="str">
            <v>17,5cm</v>
          </cell>
          <cell r="F410" t="str">
            <v>van hoof Clementine</v>
          </cell>
          <cell r="G410" t="str">
            <v>4/06/2004</v>
          </cell>
        </row>
        <row r="411">
          <cell r="B411" t="str">
            <v>0338D</v>
          </cell>
          <cell r="C411" t="str">
            <v>Lizzy</v>
          </cell>
          <cell r="D411" t="str">
            <v>Jack Russel</v>
          </cell>
          <cell r="E411" t="str">
            <v>17,5cm</v>
          </cell>
          <cell r="F411" t="str">
            <v>van hoof Clementine</v>
          </cell>
          <cell r="G411" t="str">
            <v>24/04/2011</v>
          </cell>
        </row>
        <row r="412">
          <cell r="B412" t="str">
            <v>0398A</v>
          </cell>
          <cell r="C412" t="str">
            <v>Lenka</v>
          </cell>
          <cell r="D412" t="str">
            <v>Duitse Herder</v>
          </cell>
          <cell r="E412" t="str">
            <v>+35cm</v>
          </cell>
          <cell r="F412" t="str">
            <v>Creyf Roderick</v>
          </cell>
          <cell r="G412" t="str">
            <v>6/05/2005</v>
          </cell>
        </row>
        <row r="413">
          <cell r="B413" t="str">
            <v>0398B</v>
          </cell>
          <cell r="C413" t="str">
            <v>Joysie</v>
          </cell>
          <cell r="D413" t="str">
            <v>Kruising</v>
          </cell>
          <cell r="E413" t="str">
            <v>+35cm</v>
          </cell>
          <cell r="F413" t="str">
            <v>Creyf Roderick</v>
          </cell>
          <cell r="G413" t="str">
            <v>9/08/2009</v>
          </cell>
        </row>
        <row r="414">
          <cell r="B414" t="str">
            <v>0398C</v>
          </cell>
          <cell r="C414" t="str">
            <v>La Naika</v>
          </cell>
          <cell r="D414" t="str">
            <v>Border Collie</v>
          </cell>
          <cell r="E414" t="str">
            <v>Geen</v>
          </cell>
          <cell r="F414" t="str">
            <v>Creyf Roderick</v>
          </cell>
          <cell r="G414" t="str">
            <v>20/05/2009</v>
          </cell>
        </row>
        <row r="415">
          <cell r="B415" t="str">
            <v>0666A</v>
          </cell>
          <cell r="C415" t="str">
            <v>Zazou</v>
          </cell>
          <cell r="D415" t="str">
            <v>Border Collie</v>
          </cell>
          <cell r="E415" t="str">
            <v>27,5cm</v>
          </cell>
          <cell r="F415" t="str">
            <v>Insleghers Nele</v>
          </cell>
          <cell r="G415" t="str">
            <v>24/06/2004</v>
          </cell>
        </row>
        <row r="416">
          <cell r="B416" t="str">
            <v>0667A</v>
          </cell>
          <cell r="C416" t="str">
            <v>Radja</v>
          </cell>
          <cell r="D416" t="str">
            <v>Border Collie</v>
          </cell>
          <cell r="E416" t="str">
            <v>Geen</v>
          </cell>
          <cell r="F416" t="str">
            <v>Vanhulle Bart</v>
          </cell>
          <cell r="G416" t="str">
            <v>5/09/2011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lyball.b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tabColor rgb="FFFF0000"/>
  </sheetPr>
  <dimension ref="A2:AI91"/>
  <sheetViews>
    <sheetView tabSelected="1" zoomScalePageLayoutView="0" workbookViewId="0" topLeftCell="A1">
      <selection activeCell="A90" sqref="A90:G90"/>
    </sheetView>
  </sheetViews>
  <sheetFormatPr defaultColWidth="9.140625" defaultRowHeight="15"/>
  <cols>
    <col min="1" max="1" width="4.57421875" style="0" customWidth="1"/>
    <col min="2" max="2" width="15.8515625" style="0" customWidth="1"/>
    <col min="3" max="3" width="21.8515625" style="0" customWidth="1"/>
    <col min="4" max="4" width="16.57421875" style="0" customWidth="1"/>
    <col min="5" max="5" width="15.421875" style="0" customWidth="1"/>
    <col min="6" max="6" width="20.421875" style="0" customWidth="1"/>
    <col min="7" max="7" width="33.421875" style="0" bestFit="1" customWidth="1"/>
  </cols>
  <sheetData>
    <row r="1" s="25" customFormat="1" ht="15"/>
    <row r="2" spans="1:11" s="25" customFormat="1" ht="31.5" customHeight="1">
      <c r="A2" s="63" t="s">
        <v>0</v>
      </c>
      <c r="B2" s="63"/>
      <c r="C2" s="63"/>
      <c r="D2" s="63"/>
      <c r="E2" s="63"/>
      <c r="F2" s="63"/>
      <c r="I2" s="25" t="s">
        <v>26</v>
      </c>
      <c r="K2" s="39" t="s">
        <v>27</v>
      </c>
    </row>
    <row r="3" s="25" customFormat="1" ht="12.75" customHeight="1"/>
    <row r="4" spans="1:6" s="25" customFormat="1" ht="20.25" customHeight="1">
      <c r="A4" s="64" t="s">
        <v>1</v>
      </c>
      <c r="B4" s="64"/>
      <c r="C4" s="64"/>
      <c r="D4" s="64"/>
      <c r="E4" s="64"/>
      <c r="F4" s="64"/>
    </row>
    <row r="5" spans="1:6" s="25" customFormat="1" ht="20.25">
      <c r="A5" s="65" t="s">
        <v>2</v>
      </c>
      <c r="B5" s="65"/>
      <c r="C5" s="65"/>
      <c r="D5" s="65"/>
      <c r="E5" s="65"/>
      <c r="F5" s="65"/>
    </row>
    <row r="6" s="25" customFormat="1" ht="7.5" customHeight="1"/>
    <row r="7" spans="1:6" s="25" customFormat="1" ht="30">
      <c r="A7" s="66" t="s">
        <v>3</v>
      </c>
      <c r="B7" s="67"/>
      <c r="C7" s="68" t="str">
        <f>_xlfn.IFNA(VLOOKUP(F7,'kalender 2024'!A2:B12,2,FALSE),"")</f>
        <v>Roadrunners</v>
      </c>
      <c r="D7" s="68"/>
      <c r="E7" s="26" t="s">
        <v>4</v>
      </c>
      <c r="F7" s="17">
        <v>45382</v>
      </c>
    </row>
    <row r="8" s="25" customFormat="1" ht="7.5" customHeight="1" thickBot="1"/>
    <row r="9" spans="1:6" s="25" customFormat="1" ht="15.75" thickBot="1">
      <c r="A9" s="53" t="s">
        <v>24</v>
      </c>
      <c r="B9" s="53"/>
      <c r="C9" s="53"/>
      <c r="D9" s="54"/>
      <c r="E9" s="55"/>
      <c r="F9" s="56"/>
    </row>
    <row r="10" spans="1:6" s="38" customFormat="1" ht="15.75" thickBot="1">
      <c r="A10" s="53" t="s">
        <v>51</v>
      </c>
      <c r="B10" s="53"/>
      <c r="C10" s="53"/>
      <c r="D10" s="54"/>
      <c r="E10" s="55"/>
      <c r="F10" s="56"/>
    </row>
    <row r="11" spans="1:6" s="38" customFormat="1" ht="15.75" thickBot="1">
      <c r="A11" s="51"/>
      <c r="B11" s="51"/>
      <c r="C11" s="51"/>
      <c r="D11" s="28"/>
      <c r="E11" s="28"/>
      <c r="F11" s="28"/>
    </row>
    <row r="12" spans="1:6" s="25" customFormat="1" ht="15.75" thickBot="1">
      <c r="A12" s="53" t="s">
        <v>7</v>
      </c>
      <c r="B12" s="53"/>
      <c r="C12" s="53"/>
      <c r="D12" s="54"/>
      <c r="E12" s="55"/>
      <c r="F12" s="56"/>
    </row>
    <row r="13" spans="1:6" s="25" customFormat="1" ht="15.75" thickBot="1">
      <c r="A13" s="27"/>
      <c r="B13" s="27"/>
      <c r="C13" s="27"/>
      <c r="D13" s="28"/>
      <c r="E13" s="28"/>
      <c r="F13" s="28"/>
    </row>
    <row r="14" spans="1:6" s="25" customFormat="1" ht="15" thickBot="1">
      <c r="A14" s="29" t="s">
        <v>8</v>
      </c>
      <c r="B14" s="29"/>
      <c r="D14" s="54"/>
      <c r="E14" s="55"/>
      <c r="F14" s="56"/>
    </row>
    <row r="15" spans="2:6" s="25" customFormat="1" ht="15" thickBot="1">
      <c r="B15" s="25" t="s">
        <v>22</v>
      </c>
      <c r="C15" s="18"/>
      <c r="D15" s="30" t="s">
        <v>21</v>
      </c>
      <c r="E15" s="72"/>
      <c r="F15" s="73"/>
    </row>
    <row r="16" spans="1:6" s="25" customFormat="1" ht="15" thickBot="1">
      <c r="A16" s="71" t="s">
        <v>5</v>
      </c>
      <c r="B16" s="71"/>
      <c r="C16" s="71"/>
      <c r="D16" s="54"/>
      <c r="E16" s="55"/>
      <c r="F16" s="56"/>
    </row>
    <row r="17" spans="1:6" s="25" customFormat="1" ht="15" thickBot="1">
      <c r="A17" s="71" t="s">
        <v>6</v>
      </c>
      <c r="B17" s="71"/>
      <c r="C17" s="71"/>
      <c r="D17" s="70"/>
      <c r="E17" s="55"/>
      <c r="F17" s="56"/>
    </row>
    <row r="18" s="25" customFormat="1" ht="6" customHeight="1"/>
    <row r="19" spans="1:7" s="25" customFormat="1" ht="17.25">
      <c r="A19" s="31"/>
      <c r="B19" s="32" t="s">
        <v>9</v>
      </c>
      <c r="C19" s="74" t="s">
        <v>25</v>
      </c>
      <c r="D19" s="75"/>
      <c r="E19" s="75"/>
      <c r="F19" s="76"/>
      <c r="G19" s="32" t="s">
        <v>10</v>
      </c>
    </row>
    <row r="20" spans="1:35" ht="21" customHeight="1">
      <c r="A20" s="2">
        <v>1</v>
      </c>
      <c r="B20" s="24" t="s">
        <v>44</v>
      </c>
      <c r="C20" s="58"/>
      <c r="D20" s="59"/>
      <c r="E20" s="59"/>
      <c r="F20" s="60"/>
      <c r="G20" s="1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7" ht="30" customHeight="1">
      <c r="A21" s="11"/>
      <c r="B21" s="11" t="s">
        <v>11</v>
      </c>
      <c r="C21" s="61"/>
      <c r="D21" s="62"/>
      <c r="E21" s="11" t="s">
        <v>12</v>
      </c>
      <c r="F21" s="61"/>
      <c r="G21" s="62"/>
    </row>
    <row r="22" spans="1:35" s="5" customFormat="1" ht="25.5" customHeight="1">
      <c r="A22" s="3"/>
      <c r="B22" s="33" t="s">
        <v>50</v>
      </c>
      <c r="C22" s="13" t="s">
        <v>57</v>
      </c>
      <c r="D22" s="4" t="s">
        <v>14</v>
      </c>
      <c r="E22" s="14" t="s">
        <v>15</v>
      </c>
      <c r="F22" s="15" t="s">
        <v>16</v>
      </c>
      <c r="G22" s="15" t="s">
        <v>52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4.25">
      <c r="A23" s="6">
        <v>1</v>
      </c>
      <c r="B23" s="34"/>
      <c r="C23" s="20"/>
      <c r="D23" s="21"/>
      <c r="E23" s="22"/>
      <c r="F23" s="23"/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7" ht="14.25">
      <c r="A24" s="6">
        <v>2</v>
      </c>
      <c r="B24" s="34"/>
      <c r="C24" s="20"/>
      <c r="D24" s="21"/>
      <c r="E24" s="22"/>
      <c r="F24" s="23"/>
      <c r="G24" s="15"/>
    </row>
    <row r="25" spans="1:7" ht="14.25">
      <c r="A25" s="6">
        <v>3</v>
      </c>
      <c r="B25" s="34"/>
      <c r="C25" s="20"/>
      <c r="D25" s="21"/>
      <c r="E25" s="22"/>
      <c r="F25" s="23"/>
      <c r="G25" s="15"/>
    </row>
    <row r="26" spans="1:7" ht="14.25">
      <c r="A26" s="6">
        <v>4</v>
      </c>
      <c r="B26" s="34"/>
      <c r="C26" s="20"/>
      <c r="D26" s="21"/>
      <c r="E26" s="22"/>
      <c r="F26" s="23"/>
      <c r="G26" s="15"/>
    </row>
    <row r="27" spans="1:7" ht="14.25">
      <c r="A27" s="6">
        <v>5</v>
      </c>
      <c r="B27" s="34"/>
      <c r="C27" s="20"/>
      <c r="D27" s="21"/>
      <c r="E27" s="22"/>
      <c r="F27" s="23"/>
      <c r="G27" s="15"/>
    </row>
    <row r="28" spans="1:7" ht="14.25">
      <c r="A28" s="6">
        <v>6</v>
      </c>
      <c r="B28" s="34"/>
      <c r="C28" s="20"/>
      <c r="D28" s="21"/>
      <c r="E28" s="22"/>
      <c r="F28" s="23"/>
      <c r="G28" s="15"/>
    </row>
    <row r="29" spans="1:7" s="38" customFormat="1" ht="14.25">
      <c r="A29" s="77" t="s">
        <v>166</v>
      </c>
      <c r="B29" s="77"/>
      <c r="C29" s="78"/>
      <c r="D29" s="78"/>
      <c r="E29" s="78"/>
      <c r="F29" s="23" t="s">
        <v>167</v>
      </c>
      <c r="G29" s="15"/>
    </row>
    <row r="30" ht="9" customHeight="1"/>
    <row r="31" spans="1:7" ht="26.25" customHeight="1">
      <c r="A31" s="31"/>
      <c r="B31" s="32" t="s">
        <v>9</v>
      </c>
      <c r="C31" s="74" t="s">
        <v>25</v>
      </c>
      <c r="D31" s="75"/>
      <c r="E31" s="75"/>
      <c r="F31" s="76"/>
      <c r="G31" s="32" t="s">
        <v>10</v>
      </c>
    </row>
    <row r="32" spans="1:7" ht="18">
      <c r="A32" s="2">
        <v>2</v>
      </c>
      <c r="B32" s="24" t="s">
        <v>45</v>
      </c>
      <c r="C32" s="58"/>
      <c r="D32" s="59"/>
      <c r="E32" s="59"/>
      <c r="F32" s="60"/>
      <c r="G32" s="15"/>
    </row>
    <row r="33" spans="1:7" ht="30" customHeight="1">
      <c r="A33" s="11"/>
      <c r="B33" s="11" t="s">
        <v>11</v>
      </c>
      <c r="C33" s="61"/>
      <c r="D33" s="62"/>
      <c r="E33" s="11" t="s">
        <v>12</v>
      </c>
      <c r="F33" s="19"/>
      <c r="G33" s="15"/>
    </row>
    <row r="34" spans="1:7" ht="25.5" customHeight="1">
      <c r="A34" s="3"/>
      <c r="B34" s="33" t="s">
        <v>9</v>
      </c>
      <c r="C34" s="13" t="s">
        <v>13</v>
      </c>
      <c r="D34" s="4" t="s">
        <v>14</v>
      </c>
      <c r="E34" s="14" t="s">
        <v>15</v>
      </c>
      <c r="F34" s="15" t="s">
        <v>16</v>
      </c>
      <c r="G34" s="15" t="s">
        <v>52</v>
      </c>
    </row>
    <row r="35" spans="1:7" ht="14.25">
      <c r="A35" s="6">
        <v>1</v>
      </c>
      <c r="B35" s="34"/>
      <c r="C35" s="20"/>
      <c r="D35" s="21"/>
      <c r="E35" s="22"/>
      <c r="F35" s="23"/>
      <c r="G35" s="15"/>
    </row>
    <row r="36" spans="1:7" ht="14.25">
      <c r="A36" s="6">
        <v>2</v>
      </c>
      <c r="B36" s="34"/>
      <c r="C36" s="20"/>
      <c r="D36" s="21"/>
      <c r="E36" s="22"/>
      <c r="F36" s="23"/>
      <c r="G36" s="15"/>
    </row>
    <row r="37" spans="1:7" ht="14.25">
      <c r="A37" s="6">
        <v>3</v>
      </c>
      <c r="B37" s="34"/>
      <c r="C37" s="20"/>
      <c r="D37" s="21"/>
      <c r="E37" s="22"/>
      <c r="F37" s="23"/>
      <c r="G37" s="15"/>
    </row>
    <row r="38" spans="1:7" ht="14.25">
      <c r="A38" s="6">
        <v>4</v>
      </c>
      <c r="B38" s="34"/>
      <c r="C38" s="20"/>
      <c r="D38" s="21"/>
      <c r="E38" s="22"/>
      <c r="F38" s="23"/>
      <c r="G38" s="15"/>
    </row>
    <row r="39" spans="1:7" ht="14.25">
      <c r="A39" s="6">
        <v>5</v>
      </c>
      <c r="B39" s="34"/>
      <c r="C39" s="20"/>
      <c r="D39" s="21"/>
      <c r="E39" s="22"/>
      <c r="F39" s="23"/>
      <c r="G39" s="15"/>
    </row>
    <row r="40" spans="1:7" ht="14.25">
      <c r="A40" s="6">
        <v>6</v>
      </c>
      <c r="B40" s="34"/>
      <c r="C40" s="20"/>
      <c r="D40" s="21"/>
      <c r="E40" s="22"/>
      <c r="F40" s="23"/>
      <c r="G40" s="15"/>
    </row>
    <row r="41" spans="1:7" s="38" customFormat="1" ht="14.25">
      <c r="A41" s="77" t="s">
        <v>166</v>
      </c>
      <c r="B41" s="77"/>
      <c r="C41" s="78"/>
      <c r="D41" s="78"/>
      <c r="E41" s="78"/>
      <c r="F41" s="23" t="s">
        <v>167</v>
      </c>
      <c r="G41" s="15"/>
    </row>
    <row r="42" ht="9" customHeight="1"/>
    <row r="43" spans="1:7" ht="26.25" customHeight="1">
      <c r="A43" s="31"/>
      <c r="B43" s="32" t="s">
        <v>9</v>
      </c>
      <c r="C43" s="74" t="s">
        <v>25</v>
      </c>
      <c r="D43" s="75"/>
      <c r="E43" s="75"/>
      <c r="F43" s="76"/>
      <c r="G43" s="32" t="s">
        <v>10</v>
      </c>
    </row>
    <row r="44" spans="1:7" ht="21" customHeight="1">
      <c r="A44" s="2">
        <v>3</v>
      </c>
      <c r="B44" s="24" t="s">
        <v>46</v>
      </c>
      <c r="C44" s="58"/>
      <c r="D44" s="59"/>
      <c r="E44" s="59"/>
      <c r="F44" s="60"/>
      <c r="G44" s="15"/>
    </row>
    <row r="45" spans="1:7" ht="28.5" customHeight="1">
      <c r="A45" s="11"/>
      <c r="B45" s="11" t="s">
        <v>11</v>
      </c>
      <c r="C45" s="61"/>
      <c r="D45" s="62"/>
      <c r="E45" s="11" t="s">
        <v>12</v>
      </c>
      <c r="F45" s="19"/>
      <c r="G45" s="15"/>
    </row>
    <row r="46" spans="1:7" ht="25.5" customHeight="1">
      <c r="A46" s="3"/>
      <c r="B46" s="33" t="s">
        <v>9</v>
      </c>
      <c r="C46" s="13" t="s">
        <v>13</v>
      </c>
      <c r="D46" s="4" t="s">
        <v>14</v>
      </c>
      <c r="E46" s="14" t="s">
        <v>15</v>
      </c>
      <c r="F46" s="15" t="s">
        <v>16</v>
      </c>
      <c r="G46" s="15" t="s">
        <v>52</v>
      </c>
    </row>
    <row r="47" spans="1:7" ht="14.25">
      <c r="A47" s="6">
        <v>1</v>
      </c>
      <c r="B47" s="34"/>
      <c r="C47" s="20"/>
      <c r="D47" s="21"/>
      <c r="E47" s="22"/>
      <c r="F47" s="23"/>
      <c r="G47" s="15"/>
    </row>
    <row r="48" spans="1:7" ht="14.25">
      <c r="A48" s="6">
        <v>2</v>
      </c>
      <c r="B48" s="34"/>
      <c r="C48" s="20"/>
      <c r="D48" s="21"/>
      <c r="E48" s="22"/>
      <c r="F48" s="23"/>
      <c r="G48" s="15"/>
    </row>
    <row r="49" spans="1:7" ht="14.25">
      <c r="A49" s="6">
        <v>3</v>
      </c>
      <c r="B49" s="34"/>
      <c r="C49" s="20"/>
      <c r="D49" s="21"/>
      <c r="E49" s="22"/>
      <c r="F49" s="23"/>
      <c r="G49" s="15"/>
    </row>
    <row r="50" spans="1:7" ht="14.25">
      <c r="A50" s="6">
        <v>4</v>
      </c>
      <c r="B50" s="34"/>
      <c r="C50" s="20"/>
      <c r="D50" s="21"/>
      <c r="E50" s="22"/>
      <c r="F50" s="23"/>
      <c r="G50" s="15"/>
    </row>
    <row r="51" spans="1:7" ht="14.25">
      <c r="A51" s="6">
        <v>5</v>
      </c>
      <c r="B51" s="34"/>
      <c r="C51" s="20"/>
      <c r="D51" s="21"/>
      <c r="E51" s="22"/>
      <c r="F51" s="23"/>
      <c r="G51" s="15"/>
    </row>
    <row r="52" spans="1:7" ht="14.25">
      <c r="A52" s="6">
        <v>6</v>
      </c>
      <c r="B52" s="34"/>
      <c r="C52" s="20"/>
      <c r="D52" s="21"/>
      <c r="E52" s="22"/>
      <c r="F52" s="23"/>
      <c r="G52" s="15"/>
    </row>
    <row r="53" spans="1:7" s="38" customFormat="1" ht="14.25">
      <c r="A53" s="77" t="s">
        <v>166</v>
      </c>
      <c r="B53" s="77"/>
      <c r="C53" s="78"/>
      <c r="D53" s="78"/>
      <c r="E53" s="78"/>
      <c r="F53" s="23" t="s">
        <v>167</v>
      </c>
      <c r="G53" s="15"/>
    </row>
    <row r="54" ht="6" customHeight="1"/>
    <row r="55" spans="1:7" ht="26.25" customHeight="1">
      <c r="A55" s="31"/>
      <c r="B55" s="32" t="s">
        <v>9</v>
      </c>
      <c r="C55" s="74" t="s">
        <v>25</v>
      </c>
      <c r="D55" s="75"/>
      <c r="E55" s="75"/>
      <c r="F55" s="76"/>
      <c r="G55" s="32" t="s">
        <v>10</v>
      </c>
    </row>
    <row r="56" spans="1:7" ht="21" customHeight="1">
      <c r="A56" s="2">
        <v>4</v>
      </c>
      <c r="B56" s="24" t="s">
        <v>58</v>
      </c>
      <c r="C56" s="58"/>
      <c r="D56" s="59"/>
      <c r="E56" s="59"/>
      <c r="F56" s="60"/>
      <c r="G56" s="15"/>
    </row>
    <row r="57" spans="1:7" ht="29.25" customHeight="1">
      <c r="A57" s="11"/>
      <c r="B57" s="11" t="s">
        <v>11</v>
      </c>
      <c r="C57" s="61"/>
      <c r="D57" s="62"/>
      <c r="E57" s="11" t="s">
        <v>12</v>
      </c>
      <c r="F57" s="19"/>
      <c r="G57" s="15"/>
    </row>
    <row r="58" spans="1:7" ht="25.5" customHeight="1">
      <c r="A58" s="3"/>
      <c r="B58" s="33" t="s">
        <v>9</v>
      </c>
      <c r="C58" s="13" t="s">
        <v>13</v>
      </c>
      <c r="D58" s="4" t="s">
        <v>14</v>
      </c>
      <c r="E58" s="14" t="s">
        <v>15</v>
      </c>
      <c r="F58" s="15" t="s">
        <v>16</v>
      </c>
      <c r="G58" s="15" t="s">
        <v>52</v>
      </c>
    </row>
    <row r="59" spans="1:7" ht="14.25">
      <c r="A59" s="6">
        <v>1</v>
      </c>
      <c r="B59" s="34"/>
      <c r="C59" s="20"/>
      <c r="D59" s="21"/>
      <c r="E59" s="22"/>
      <c r="F59" s="23"/>
      <c r="G59" s="15"/>
    </row>
    <row r="60" spans="1:7" ht="14.25">
      <c r="A60" s="6">
        <v>2</v>
      </c>
      <c r="B60" s="34"/>
      <c r="C60" s="20"/>
      <c r="D60" s="21"/>
      <c r="E60" s="22"/>
      <c r="F60" s="23"/>
      <c r="G60" s="15"/>
    </row>
    <row r="61" spans="1:7" ht="14.25">
      <c r="A61" s="6">
        <v>3</v>
      </c>
      <c r="B61" s="34"/>
      <c r="C61" s="20"/>
      <c r="D61" s="21"/>
      <c r="E61" s="22"/>
      <c r="F61" s="23"/>
      <c r="G61" s="15"/>
    </row>
    <row r="62" spans="1:7" ht="14.25">
      <c r="A62" s="6">
        <v>4</v>
      </c>
      <c r="B62" s="34"/>
      <c r="C62" s="20"/>
      <c r="D62" s="21"/>
      <c r="E62" s="22"/>
      <c r="F62" s="23"/>
      <c r="G62" s="15"/>
    </row>
    <row r="63" spans="1:7" ht="14.25">
      <c r="A63" s="6">
        <v>5</v>
      </c>
      <c r="B63" s="34"/>
      <c r="C63" s="20"/>
      <c r="D63" s="21"/>
      <c r="E63" s="22"/>
      <c r="F63" s="23"/>
      <c r="G63" s="15"/>
    </row>
    <row r="64" spans="1:7" ht="14.25">
      <c r="A64" s="6">
        <v>6</v>
      </c>
      <c r="B64" s="34"/>
      <c r="C64" s="20"/>
      <c r="D64" s="21"/>
      <c r="E64" s="22"/>
      <c r="F64" s="23"/>
      <c r="G64" s="15"/>
    </row>
    <row r="65" spans="1:7" s="38" customFormat="1" ht="14.25">
      <c r="A65" s="77" t="s">
        <v>166</v>
      </c>
      <c r="B65" s="77"/>
      <c r="C65" s="78"/>
      <c r="D65" s="78"/>
      <c r="E65" s="78"/>
      <c r="F65" s="23" t="s">
        <v>167</v>
      </c>
      <c r="G65" s="15"/>
    </row>
    <row r="66" spans="1:6" ht="5.25" customHeight="1">
      <c r="A66" s="8"/>
      <c r="B66" s="9"/>
      <c r="C66" s="1"/>
      <c r="D66" s="10"/>
      <c r="E66" s="8"/>
      <c r="F66" s="1"/>
    </row>
    <row r="67" spans="1:7" ht="26.25" customHeight="1">
      <c r="A67" s="31"/>
      <c r="B67" s="32" t="s">
        <v>9</v>
      </c>
      <c r="C67" s="74" t="s">
        <v>25</v>
      </c>
      <c r="D67" s="75"/>
      <c r="E67" s="75"/>
      <c r="F67" s="76"/>
      <c r="G67" s="32" t="s">
        <v>10</v>
      </c>
    </row>
    <row r="68" spans="1:7" ht="21" customHeight="1">
      <c r="A68" s="2">
        <v>5</v>
      </c>
      <c r="B68" s="24" t="s">
        <v>59</v>
      </c>
      <c r="C68" s="58"/>
      <c r="D68" s="59"/>
      <c r="E68" s="59"/>
      <c r="F68" s="60"/>
      <c r="G68" s="15"/>
    </row>
    <row r="69" spans="1:7" ht="29.25" customHeight="1">
      <c r="A69" s="11"/>
      <c r="B69" s="11" t="s">
        <v>11</v>
      </c>
      <c r="C69" s="61"/>
      <c r="D69" s="62"/>
      <c r="E69" s="11" t="s">
        <v>12</v>
      </c>
      <c r="F69" s="19"/>
      <c r="G69" s="15"/>
    </row>
    <row r="70" spans="1:7" ht="25.5" customHeight="1">
      <c r="A70" s="3"/>
      <c r="B70" s="33" t="s">
        <v>9</v>
      </c>
      <c r="C70" s="13" t="s">
        <v>13</v>
      </c>
      <c r="D70" s="4" t="s">
        <v>14</v>
      </c>
      <c r="E70" s="14" t="s">
        <v>15</v>
      </c>
      <c r="F70" s="15" t="s">
        <v>16</v>
      </c>
      <c r="G70" s="15" t="s">
        <v>52</v>
      </c>
    </row>
    <row r="71" spans="1:7" ht="14.25">
      <c r="A71" s="6">
        <v>1</v>
      </c>
      <c r="B71" s="34"/>
      <c r="C71" s="20"/>
      <c r="D71" s="21"/>
      <c r="E71" s="22"/>
      <c r="F71" s="23"/>
      <c r="G71" s="15"/>
    </row>
    <row r="72" spans="1:7" ht="14.25">
      <c r="A72" s="6">
        <v>2</v>
      </c>
      <c r="B72" s="34"/>
      <c r="C72" s="20"/>
      <c r="D72" s="21"/>
      <c r="E72" s="22"/>
      <c r="F72" s="23"/>
      <c r="G72" s="15"/>
    </row>
    <row r="73" spans="1:7" ht="14.25">
      <c r="A73" s="6">
        <v>3</v>
      </c>
      <c r="B73" s="34"/>
      <c r="C73" s="20"/>
      <c r="D73" s="21"/>
      <c r="E73" s="22"/>
      <c r="F73" s="23"/>
      <c r="G73" s="15"/>
    </row>
    <row r="74" spans="1:7" ht="14.25">
      <c r="A74" s="6">
        <v>4</v>
      </c>
      <c r="B74" s="34"/>
      <c r="C74" s="20"/>
      <c r="D74" s="21"/>
      <c r="E74" s="22"/>
      <c r="F74" s="23"/>
      <c r="G74" s="15"/>
    </row>
    <row r="75" spans="1:7" ht="14.25">
      <c r="A75" s="6">
        <v>5</v>
      </c>
      <c r="B75" s="34"/>
      <c r="C75" s="20"/>
      <c r="D75" s="21"/>
      <c r="E75" s="22"/>
      <c r="F75" s="23"/>
      <c r="G75" s="15"/>
    </row>
    <row r="76" spans="1:7" ht="14.25">
      <c r="A76" s="6">
        <v>6</v>
      </c>
      <c r="B76" s="34"/>
      <c r="C76" s="20"/>
      <c r="D76" s="21"/>
      <c r="E76" s="22"/>
      <c r="F76" s="23"/>
      <c r="G76" s="15"/>
    </row>
    <row r="77" spans="1:7" s="38" customFormat="1" ht="14.25">
      <c r="A77" s="77" t="s">
        <v>166</v>
      </c>
      <c r="B77" s="77"/>
      <c r="C77" s="78"/>
      <c r="D77" s="78"/>
      <c r="E77" s="78"/>
      <c r="F77" s="23" t="s">
        <v>167</v>
      </c>
      <c r="G77" s="15"/>
    </row>
    <row r="78" spans="1:6" ht="6.75" customHeight="1">
      <c r="A78" s="8"/>
      <c r="B78" s="9"/>
      <c r="C78" s="1"/>
      <c r="D78" s="10"/>
      <c r="E78" s="8"/>
      <c r="F78" s="1"/>
    </row>
    <row r="79" spans="1:7" ht="14.25">
      <c r="A79" s="85" t="s">
        <v>177</v>
      </c>
      <c r="B79" s="69" t="s">
        <v>176</v>
      </c>
      <c r="C79" s="69"/>
      <c r="D79" s="69"/>
      <c r="E79" s="69"/>
      <c r="F79" s="69"/>
      <c r="G79" s="69"/>
    </row>
    <row r="80" spans="1:6" ht="14.25" customHeight="1">
      <c r="A80" s="86"/>
      <c r="B80" s="86" t="s">
        <v>178</v>
      </c>
      <c r="C80" s="86"/>
      <c r="D80" s="86"/>
      <c r="E80" s="86"/>
      <c r="F80" s="86"/>
    </row>
    <row r="81" spans="1:7" s="38" customFormat="1" ht="14.25">
      <c r="A81" s="52"/>
      <c r="B81" s="69" t="s">
        <v>179</v>
      </c>
      <c r="C81" s="69"/>
      <c r="D81" s="69"/>
      <c r="E81" s="69"/>
      <c r="F81" s="69"/>
      <c r="G81" s="69"/>
    </row>
    <row r="82" spans="1:7" s="38" customFormat="1" ht="14.25" customHeight="1">
      <c r="A82" s="85" t="s">
        <v>170</v>
      </c>
      <c r="B82" s="84" t="s">
        <v>168</v>
      </c>
      <c r="C82" s="85"/>
      <c r="D82" s="85"/>
      <c r="E82" s="85"/>
      <c r="F82" s="85"/>
      <c r="G82" s="85"/>
    </row>
    <row r="83" spans="1:6" s="38" customFormat="1" ht="14.25">
      <c r="A83" s="52"/>
      <c r="B83" t="s">
        <v>172</v>
      </c>
      <c r="C83" s="52"/>
      <c r="D83" s="52"/>
      <c r="E83" s="52"/>
      <c r="F83" s="52"/>
    </row>
    <row r="84" spans="1:6" s="38" customFormat="1" ht="14.25">
      <c r="A84" s="52"/>
      <c r="B84" t="s">
        <v>169</v>
      </c>
      <c r="C84" s="52"/>
      <c r="D84" s="52"/>
      <c r="E84" s="52"/>
      <c r="F84" s="52"/>
    </row>
    <row r="85" spans="1:7" s="38" customFormat="1" ht="14.25" customHeight="1">
      <c r="A85" s="85" t="s">
        <v>171</v>
      </c>
      <c r="B85" s="85" t="s">
        <v>173</v>
      </c>
      <c r="C85" s="85"/>
      <c r="D85" s="85"/>
      <c r="E85" s="85"/>
      <c r="F85" s="85"/>
      <c r="G85" s="85"/>
    </row>
    <row r="86" spans="1:8" s="38" customFormat="1" ht="14.25">
      <c r="A86" s="52"/>
      <c r="B86" s="83" t="s">
        <v>174</v>
      </c>
      <c r="C86" s="83"/>
      <c r="D86" s="83"/>
      <c r="E86" s="83"/>
      <c r="F86" s="83"/>
      <c r="G86" s="83"/>
      <c r="H86" s="83"/>
    </row>
    <row r="87" spans="1:6" s="38" customFormat="1" ht="14.25">
      <c r="A87" s="52"/>
      <c r="B87" s="84" t="s">
        <v>175</v>
      </c>
      <c r="C87" s="52"/>
      <c r="D87" s="52"/>
      <c r="E87" s="52"/>
      <c r="F87" s="52"/>
    </row>
    <row r="88" spans="1:7" ht="33" customHeight="1">
      <c r="A88" s="69" t="s">
        <v>181</v>
      </c>
      <c r="B88" s="69"/>
      <c r="C88" s="69"/>
      <c r="D88" s="69"/>
      <c r="E88" s="69"/>
      <c r="F88" s="69"/>
      <c r="G88" s="69"/>
    </row>
    <row r="89" spans="1:7" ht="30.75" customHeight="1">
      <c r="A89" s="69" t="s">
        <v>182</v>
      </c>
      <c r="B89" s="69"/>
      <c r="C89" s="69"/>
      <c r="D89" s="69"/>
      <c r="E89" s="69"/>
      <c r="F89" s="69"/>
      <c r="G89" s="69"/>
    </row>
    <row r="90" spans="1:7" s="38" customFormat="1" ht="30.75" customHeight="1">
      <c r="A90" s="87" t="s">
        <v>180</v>
      </c>
      <c r="B90" s="87"/>
      <c r="C90" s="87"/>
      <c r="D90" s="87"/>
      <c r="E90" s="87"/>
      <c r="F90" s="87"/>
      <c r="G90" s="87"/>
    </row>
    <row r="91" spans="1:6" ht="15">
      <c r="A91" s="57" t="s">
        <v>23</v>
      </c>
      <c r="B91" s="57"/>
      <c r="C91" s="57"/>
      <c r="D91" s="57"/>
      <c r="E91" s="57"/>
      <c r="F91" s="16">
        <f ca="1">NOW()</f>
        <v>45368.430503703705</v>
      </c>
    </row>
  </sheetData>
  <sheetProtection/>
  <mergeCells count="50">
    <mergeCell ref="C67:F67"/>
    <mergeCell ref="C68:F68"/>
    <mergeCell ref="A88:G88"/>
    <mergeCell ref="A89:G89"/>
    <mergeCell ref="A77:B77"/>
    <mergeCell ref="C77:E77"/>
    <mergeCell ref="B86:H86"/>
    <mergeCell ref="B81:G81"/>
    <mergeCell ref="C65:E65"/>
    <mergeCell ref="C31:F31"/>
    <mergeCell ref="C32:F32"/>
    <mergeCell ref="C43:F43"/>
    <mergeCell ref="C44:F44"/>
    <mergeCell ref="C55:F55"/>
    <mergeCell ref="C56:F56"/>
    <mergeCell ref="C21:D21"/>
    <mergeCell ref="C45:D45"/>
    <mergeCell ref="E15:F15"/>
    <mergeCell ref="C19:F19"/>
    <mergeCell ref="C20:F20"/>
    <mergeCell ref="F21:G21"/>
    <mergeCell ref="C29:E29"/>
    <mergeCell ref="C41:E41"/>
    <mergeCell ref="A17:C17"/>
    <mergeCell ref="D9:F9"/>
    <mergeCell ref="D12:F12"/>
    <mergeCell ref="A12:C12"/>
    <mergeCell ref="A16:C16"/>
    <mergeCell ref="A29:B29"/>
    <mergeCell ref="C33:D33"/>
    <mergeCell ref="C69:D69"/>
    <mergeCell ref="A41:B41"/>
    <mergeCell ref="A53:B53"/>
    <mergeCell ref="C53:E53"/>
    <mergeCell ref="A65:B65"/>
    <mergeCell ref="B79:G79"/>
    <mergeCell ref="A2:F2"/>
    <mergeCell ref="A4:F4"/>
    <mergeCell ref="A5:F5"/>
    <mergeCell ref="A7:B7"/>
    <mergeCell ref="C7:D7"/>
    <mergeCell ref="D14:F14"/>
    <mergeCell ref="A9:C9"/>
    <mergeCell ref="A10:C10"/>
    <mergeCell ref="D10:F10"/>
    <mergeCell ref="D16:F16"/>
    <mergeCell ref="A91:E91"/>
    <mergeCell ref="C57:D57"/>
    <mergeCell ref="D17:F17"/>
    <mergeCell ref="A90:G90"/>
  </mergeCells>
  <conditionalFormatting sqref="B23:B28">
    <cfRule type="expression" priority="15" dxfId="0" stopIfTrue="1">
      <formula>'Inschrijving BFB'!#REF!&gt;2</formula>
    </cfRule>
  </conditionalFormatting>
  <conditionalFormatting sqref="B35:B40">
    <cfRule type="expression" priority="4" dxfId="0" stopIfTrue="1">
      <formula>'Inschrijving BFB'!#REF!&gt;2</formula>
    </cfRule>
  </conditionalFormatting>
  <conditionalFormatting sqref="B47:B52">
    <cfRule type="expression" priority="3" dxfId="0" stopIfTrue="1">
      <formula>'Inschrijving BFB'!#REF!&gt;2</formula>
    </cfRule>
  </conditionalFormatting>
  <conditionalFormatting sqref="B59:B64">
    <cfRule type="expression" priority="2" dxfId="0" stopIfTrue="1">
      <formula>'Inschrijving BFB'!#REF!&gt;2</formula>
    </cfRule>
  </conditionalFormatting>
  <conditionalFormatting sqref="B71:B76">
    <cfRule type="expression" priority="1" dxfId="0" stopIfTrue="1">
      <formula>'Inschrijving BFB'!#REF!&gt;2</formula>
    </cfRule>
  </conditionalFormatting>
  <dataValidations count="4">
    <dataValidation errorStyle="warning" type="list" allowBlank="1" showInputMessage="1" showErrorMessage="1" error="Deze hond komt niet in de lijst van geregistreerde honden van uw club. Gelieve de lijst aan te vullen. &#10;Voor een niet geregistreerde hond, dient de hondnr. H(naam hond) te zijn.&#10;Bij een Mix-team mag u de waarschuwing negeren." sqref="B47:B52 B71:B76 B23:B27 B35:B40 B59:B64">
      <formula1>'Inschrijving BFB'!#REF!</formula1>
    </dataValidation>
    <dataValidation errorStyle="warning" allowBlank="1" showInputMessage="1" showErrorMessage="1" error="Geen bekende club" sqref="D9:F9"/>
    <dataValidation errorStyle="warning" showInputMessage="1" showErrorMessage="1" error="Dit is geen geregistreerd team bij BFB. Een mix-team kan je zelf bij de lijst toevoegen, met als BFBnr.: BFBxxxX , BFBxxxY of BFBxxxZ, waarbij de xxx overeenstemt de nummer van uw club." sqref="C56 C20 C32 C44 C68"/>
    <dataValidation errorStyle="warning" allowBlank="1" showInputMessage="1" showErrorMessage="1" error="Deze hond komt niet in de lijst van geregistreerde honden van uw club. Gelieve de lijst aan te vullen. &#10;Voor een niet geregistreerde hond, dient de hondnr. H(naam hond) te zijn.&#10;Bij een Mix-team mag u de waarschuwing negeren." sqref="B28"/>
  </dataValidations>
  <hyperlinks>
    <hyperlink ref="K2" r:id="rId1" display="info@flyball.be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4"/>
  <headerFooter>
    <oddFooter>&amp;L&amp;D&amp;R&amp;P/&amp;N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3.8515625" style="0" bestFit="1" customWidth="1"/>
    <col min="2" max="2" width="17.28125" style="0" bestFit="1" customWidth="1"/>
    <col min="3" max="3" width="15.421875" style="0" bestFit="1" customWidth="1"/>
    <col min="4" max="4" width="15.57421875" style="0" bestFit="1" customWidth="1"/>
    <col min="5" max="5" width="21.00390625" style="0" bestFit="1" customWidth="1"/>
    <col min="6" max="6" width="16.421875" style="0" bestFit="1" customWidth="1"/>
    <col min="7" max="7" width="11.421875" style="0" bestFit="1" customWidth="1"/>
    <col min="8" max="8" width="17.421875" style="0" bestFit="1" customWidth="1"/>
  </cols>
  <sheetData>
    <row r="1" spans="1:18" s="38" customFormat="1" ht="14.25">
      <c r="A1" s="79" t="s">
        <v>28</v>
      </c>
      <c r="B1" s="79" t="s">
        <v>29</v>
      </c>
      <c r="C1" s="79" t="s">
        <v>30</v>
      </c>
      <c r="D1" s="79" t="s">
        <v>31</v>
      </c>
      <c r="E1" s="79" t="s">
        <v>32</v>
      </c>
      <c r="F1" s="79" t="s">
        <v>33</v>
      </c>
      <c r="G1" s="79" t="s">
        <v>34</v>
      </c>
      <c r="H1" s="79" t="s">
        <v>35</v>
      </c>
      <c r="I1" s="79" t="s">
        <v>60</v>
      </c>
      <c r="J1" s="79" t="s">
        <v>36</v>
      </c>
      <c r="K1" s="79" t="s">
        <v>37</v>
      </c>
      <c r="L1" s="79" t="s">
        <v>38</v>
      </c>
      <c r="M1" s="79" t="s">
        <v>39</v>
      </c>
      <c r="N1" s="79" t="s">
        <v>40</v>
      </c>
      <c r="O1" s="79" t="s">
        <v>41</v>
      </c>
      <c r="P1" s="79" t="s">
        <v>42</v>
      </c>
      <c r="Q1" s="79" t="s">
        <v>43</v>
      </c>
      <c r="R1" s="79" t="s">
        <v>61</v>
      </c>
    </row>
    <row r="2" spans="1:17" ht="14.25">
      <c r="A2" s="40">
        <f>'Inschrijving BFB'!F91</f>
        <v>45368.430503703705</v>
      </c>
      <c r="B2" s="41" t="str">
        <f>C2&amp;"-"&amp;'Inschrijving BFB'!C7</f>
        <v>45382-Roadrunners</v>
      </c>
      <c r="C2" s="42">
        <f>'Inschrijving BFB'!F7</f>
        <v>45382</v>
      </c>
      <c r="D2" s="41">
        <f>'Inschrijving BFB'!D12</f>
        <v>0</v>
      </c>
      <c r="E2" s="41"/>
      <c r="F2" s="41">
        <f>'Inschrijving BFB'!D17</f>
        <v>0</v>
      </c>
      <c r="G2" s="41">
        <f>'Inschrijving BFB'!C20</f>
        <v>0</v>
      </c>
      <c r="H2" s="41" t="str">
        <f>_xlfn.IFNA(VLOOKUP(G2,'kalender 2024'!M:N,2,FALSE),MID(G2,1,1)&amp;MID(G2,ROUND(LEN(G2)/2,0),1)&amp;MID(G2,LEN(G2),1)&amp;"X")</f>
        <v>000X</v>
      </c>
      <c r="I2" s="41">
        <f>IF('Inschrijving BFB'!C29&amp;"("&amp;'Inschrijving BFB'!G29&amp;")"="()","",'Inschrijving BFB'!C29&amp;"("&amp;'Inschrijving BFB'!G29&amp;")")</f>
      </c>
      <c r="J2" s="43">
        <f>'Inschrijving BFB'!G20</f>
        <v>0</v>
      </c>
      <c r="K2" s="41">
        <f>IF('Inschrijving BFB'!C23=0,"",'Inschrijving BFB'!C23)</f>
      </c>
      <c r="L2" s="41">
        <f>IF('Inschrijving BFB'!F23=0,"",'Inschrijving BFB'!F23)</f>
      </c>
      <c r="M2" s="41"/>
      <c r="N2" s="41"/>
      <c r="O2" s="41">
        <f>IF('Inschrijving BFB'!C23=0,"",IF('Inschrijving BFB'!B23=0,"H"&amp;K2,'Inschrijving BFB'!B23))</f>
      </c>
      <c r="P2" s="41">
        <f>IF('Inschrijving BFB'!F23=0,"",'Inschrijving BFB'!D23)</f>
      </c>
      <c r="Q2" s="41">
        <f>IF('Inschrijving BFB'!F23=0,"",'Inschrijving BFB'!E23)</f>
      </c>
    </row>
    <row r="3" spans="1:17" ht="14.25">
      <c r="A3" s="44">
        <f>A2</f>
        <v>45368.430503703705</v>
      </c>
      <c r="B3" s="9" t="str">
        <f>B2</f>
        <v>45382-Roadrunners</v>
      </c>
      <c r="C3" s="45">
        <f>C2</f>
        <v>45382</v>
      </c>
      <c r="D3" s="9">
        <f>D2</f>
        <v>0</v>
      </c>
      <c r="E3" s="38"/>
      <c r="F3" s="9">
        <f>F2</f>
        <v>0</v>
      </c>
      <c r="G3" s="9">
        <f>G2</f>
        <v>0</v>
      </c>
      <c r="H3" s="9" t="str">
        <f>H2</f>
        <v>000X</v>
      </c>
      <c r="I3" s="38">
        <f>I2</f>
      </c>
      <c r="J3" s="46">
        <f>J2</f>
        <v>0</v>
      </c>
      <c r="K3" s="9">
        <f>IF('Inschrijving BFB'!C24=0,"",'Inschrijving BFB'!C24)</f>
      </c>
      <c r="L3" s="9">
        <f>IF('Inschrijving BFB'!F24=0,"",'Inschrijving BFB'!F24)</f>
      </c>
      <c r="M3" s="9"/>
      <c r="N3" s="9"/>
      <c r="O3" s="9">
        <f>IF('Inschrijving BFB'!C24=0,"",IF('Inschrijving BFB'!B24=0,"H"&amp;K3,'Inschrijving BFB'!B24))</f>
      </c>
      <c r="P3" s="9">
        <f>IF('Inschrijving BFB'!F24=0,"",'Inschrijving BFB'!D24)</f>
      </c>
      <c r="Q3" s="9">
        <f>IF('Inschrijving BFB'!F24=0,"",'Inschrijving BFB'!E24)</f>
      </c>
    </row>
    <row r="4" spans="1:17" ht="14.25">
      <c r="A4" s="44">
        <f aca="true" t="shared" si="0" ref="A4:A19">A3</f>
        <v>45368.430503703705</v>
      </c>
      <c r="B4" s="9" t="str">
        <f aca="true" t="shared" si="1" ref="B4:B19">B3</f>
        <v>45382-Roadrunners</v>
      </c>
      <c r="C4" s="45">
        <f aca="true" t="shared" si="2" ref="C4:C19">C3</f>
        <v>45382</v>
      </c>
      <c r="D4" s="9">
        <f aca="true" t="shared" si="3" ref="D4:D19">D3</f>
        <v>0</v>
      </c>
      <c r="E4" s="38"/>
      <c r="F4" s="9">
        <f aca="true" t="shared" si="4" ref="F4:F19">F3</f>
        <v>0</v>
      </c>
      <c r="G4" s="9">
        <f aca="true" t="shared" si="5" ref="G4:J7">G3</f>
        <v>0</v>
      </c>
      <c r="H4" s="9" t="str">
        <f t="shared" si="5"/>
        <v>000X</v>
      </c>
      <c r="I4" s="38">
        <f t="shared" si="5"/>
      </c>
      <c r="J4" s="46">
        <f t="shared" si="5"/>
        <v>0</v>
      </c>
      <c r="K4" s="9">
        <f>IF('Inschrijving BFB'!C25=0,"",'Inschrijving BFB'!C25)</f>
      </c>
      <c r="L4" s="9">
        <f>IF('Inschrijving BFB'!F25=0,"",'Inschrijving BFB'!F25)</f>
      </c>
      <c r="M4" s="9"/>
      <c r="N4" s="9"/>
      <c r="O4" s="9">
        <f>IF('Inschrijving BFB'!C25=0,"",IF('Inschrijving BFB'!B25=0,"H"&amp;K4,'Inschrijving BFB'!B25))</f>
      </c>
      <c r="P4" s="9">
        <f>IF('Inschrijving BFB'!F25=0,"",'Inschrijving BFB'!D25)</f>
      </c>
      <c r="Q4" s="9">
        <f>IF('Inschrijving BFB'!F25=0,"",'Inschrijving BFB'!E25)</f>
      </c>
    </row>
    <row r="5" spans="1:17" ht="14.25">
      <c r="A5" s="44">
        <f t="shared" si="0"/>
        <v>45368.430503703705</v>
      </c>
      <c r="B5" s="9" t="str">
        <f t="shared" si="1"/>
        <v>45382-Roadrunners</v>
      </c>
      <c r="C5" s="45">
        <f t="shared" si="2"/>
        <v>45382</v>
      </c>
      <c r="D5" s="9">
        <f t="shared" si="3"/>
        <v>0</v>
      </c>
      <c r="E5" s="38"/>
      <c r="F5" s="9">
        <f t="shared" si="4"/>
        <v>0</v>
      </c>
      <c r="G5" s="9">
        <f t="shared" si="5"/>
        <v>0</v>
      </c>
      <c r="H5" s="9" t="str">
        <f t="shared" si="5"/>
        <v>000X</v>
      </c>
      <c r="I5" s="38">
        <f t="shared" si="5"/>
      </c>
      <c r="J5" s="46">
        <f t="shared" si="5"/>
        <v>0</v>
      </c>
      <c r="K5" s="9">
        <f>IF('Inschrijving BFB'!C26=0,"",'Inschrijving BFB'!C26)</f>
      </c>
      <c r="L5" s="9">
        <f>IF('Inschrijving BFB'!F26=0,"",'Inschrijving BFB'!F26)</f>
      </c>
      <c r="M5" s="9"/>
      <c r="N5" s="9"/>
      <c r="O5" s="9">
        <f>IF('Inschrijving BFB'!C26=0,"",IF('Inschrijving BFB'!B26=0,"H"&amp;K5,'Inschrijving BFB'!B26))</f>
      </c>
      <c r="P5" s="9">
        <f>IF('Inschrijving BFB'!F26=0,"",'Inschrijving BFB'!D26)</f>
      </c>
      <c r="Q5" s="9">
        <f>IF('Inschrijving BFB'!F26=0,"",'Inschrijving BFB'!E26)</f>
      </c>
    </row>
    <row r="6" spans="1:17" ht="14.25">
      <c r="A6" s="44">
        <f t="shared" si="0"/>
        <v>45368.430503703705</v>
      </c>
      <c r="B6" s="9" t="str">
        <f t="shared" si="1"/>
        <v>45382-Roadrunners</v>
      </c>
      <c r="C6" s="45">
        <f t="shared" si="2"/>
        <v>45382</v>
      </c>
      <c r="D6" s="9">
        <f t="shared" si="3"/>
        <v>0</v>
      </c>
      <c r="E6" s="38"/>
      <c r="F6" s="9">
        <f t="shared" si="4"/>
        <v>0</v>
      </c>
      <c r="G6" s="9">
        <f t="shared" si="5"/>
        <v>0</v>
      </c>
      <c r="H6" s="9" t="str">
        <f t="shared" si="5"/>
        <v>000X</v>
      </c>
      <c r="I6" s="38">
        <f t="shared" si="5"/>
      </c>
      <c r="J6" s="46">
        <f t="shared" si="5"/>
        <v>0</v>
      </c>
      <c r="K6" s="9">
        <f>IF('Inschrijving BFB'!C27=0,"",'Inschrijving BFB'!C27)</f>
      </c>
      <c r="L6" s="9">
        <f>IF('Inschrijving BFB'!F27=0,"",'Inschrijving BFB'!F27)</f>
      </c>
      <c r="M6" s="9"/>
      <c r="N6" s="9"/>
      <c r="O6" s="9">
        <f>IF('Inschrijving BFB'!C27=0,"",IF('Inschrijving BFB'!B27=0,"H"&amp;K6,'Inschrijving BFB'!B27))</f>
      </c>
      <c r="P6" s="9">
        <f>IF('Inschrijving BFB'!F27=0,"",'Inschrijving BFB'!D27)</f>
      </c>
      <c r="Q6" s="9">
        <f>IF('Inschrijving BFB'!F27=0,"",'Inschrijving BFB'!E27)</f>
      </c>
    </row>
    <row r="7" spans="1:17" ht="14.25">
      <c r="A7" s="47">
        <f t="shared" si="0"/>
        <v>45368.430503703705</v>
      </c>
      <c r="B7" s="48" t="str">
        <f t="shared" si="1"/>
        <v>45382-Roadrunners</v>
      </c>
      <c r="C7" s="49">
        <f t="shared" si="2"/>
        <v>45382</v>
      </c>
      <c r="D7" s="48">
        <f t="shared" si="3"/>
        <v>0</v>
      </c>
      <c r="E7" s="48"/>
      <c r="F7" s="48">
        <f t="shared" si="4"/>
        <v>0</v>
      </c>
      <c r="G7" s="9">
        <f t="shared" si="5"/>
        <v>0</v>
      </c>
      <c r="H7" s="9" t="str">
        <f t="shared" si="5"/>
        <v>000X</v>
      </c>
      <c r="I7" s="38">
        <f t="shared" si="5"/>
      </c>
      <c r="J7" s="46">
        <f t="shared" si="5"/>
        <v>0</v>
      </c>
      <c r="K7" s="48">
        <f>IF('Inschrijving BFB'!C28=0,"",'Inschrijving BFB'!C28)</f>
      </c>
      <c r="L7" s="48">
        <f>IF('Inschrijving BFB'!F28=0,"",'Inschrijving BFB'!F28)</f>
      </c>
      <c r="M7" s="48"/>
      <c r="N7" s="48"/>
      <c r="O7" s="48">
        <f>IF('Inschrijving BFB'!C28=0,"",IF('Inschrijving BFB'!B28=0,"H"&amp;K7,'Inschrijving BFB'!B28))</f>
      </c>
      <c r="P7" s="48">
        <f>IF('Inschrijving BFB'!F28=0,"",'Inschrijving BFB'!D28)</f>
      </c>
      <c r="Q7" s="48">
        <f>IF('Inschrijving BFB'!F28=0,"",'Inschrijving BFB'!E28)</f>
      </c>
    </row>
    <row r="8" spans="1:17" ht="14.25">
      <c r="A8" s="40">
        <f t="shared" si="0"/>
        <v>45368.430503703705</v>
      </c>
      <c r="B8" s="41" t="str">
        <f t="shared" si="1"/>
        <v>45382-Roadrunners</v>
      </c>
      <c r="C8" s="42">
        <f t="shared" si="2"/>
        <v>45382</v>
      </c>
      <c r="D8" s="41">
        <f t="shared" si="3"/>
        <v>0</v>
      </c>
      <c r="E8" s="41"/>
      <c r="F8" s="41">
        <f t="shared" si="4"/>
        <v>0</v>
      </c>
      <c r="G8" s="41">
        <f>'Inschrijving BFB'!C32</f>
        <v>0</v>
      </c>
      <c r="H8" s="41" t="str">
        <f>_xlfn.IFNA(VLOOKUP(G8,'kalender 2024'!M:N,2,FALSE),MID(G2,1,1)&amp;MID(G2,ROUND(LEN(G2)/2,0),1)&amp;MID(G2,LEN(G2),1)&amp;"Y")</f>
        <v>000Y</v>
      </c>
      <c r="I8" s="38">
        <f>IF('Inschrijving BFB'!C41&amp;"("&amp;'Inschrijving BFB'!G41&amp;")"="()","",'Inschrijving BFB'!C41&amp;"("&amp;'Inschrijving BFB'!G41&amp;")")</f>
      </c>
      <c r="J8" s="43">
        <f>'Inschrijving BFB'!G32</f>
        <v>0</v>
      </c>
      <c r="K8" s="41">
        <f>IF('Inschrijving BFB'!C35=0,"",'Inschrijving BFB'!C35)</f>
      </c>
      <c r="L8" s="41">
        <f>IF('Inschrijving BFB'!F35=0,"",'Inschrijving BFB'!F35)</f>
      </c>
      <c r="M8" s="41"/>
      <c r="N8" s="41"/>
      <c r="O8" s="41">
        <f>IF('Inschrijving BFB'!C35=0,"",IF('Inschrijving BFB'!B35=0,"H"&amp;K8,'Inschrijving BFB'!B35))</f>
      </c>
      <c r="P8" s="41">
        <f>IF('Inschrijving BFB'!F35=0,"",'Inschrijving BFB'!D35)</f>
      </c>
      <c r="Q8" s="41">
        <f>IF('Inschrijving BFB'!F35=0,"",'Inschrijving BFB'!E35)</f>
      </c>
    </row>
    <row r="9" spans="1:17" ht="14.25">
      <c r="A9" s="44">
        <f t="shared" si="0"/>
        <v>45368.430503703705</v>
      </c>
      <c r="B9" s="9" t="str">
        <f t="shared" si="1"/>
        <v>45382-Roadrunners</v>
      </c>
      <c r="C9" s="45">
        <f t="shared" si="2"/>
        <v>45382</v>
      </c>
      <c r="D9" s="9">
        <f t="shared" si="3"/>
        <v>0</v>
      </c>
      <c r="E9" s="38"/>
      <c r="F9" s="9">
        <f t="shared" si="4"/>
        <v>0</v>
      </c>
      <c r="G9" s="9">
        <f aca="true" t="shared" si="6" ref="G9:J13">G8</f>
        <v>0</v>
      </c>
      <c r="H9" s="9" t="str">
        <f t="shared" si="6"/>
        <v>000Y</v>
      </c>
      <c r="I9" s="38">
        <f aca="true" t="shared" si="7" ref="I8:I19">I8</f>
      </c>
      <c r="J9" s="46">
        <f t="shared" si="6"/>
        <v>0</v>
      </c>
      <c r="K9" s="9">
        <f>IF('Inschrijving BFB'!C36=0,"",'Inschrijving BFB'!C36)</f>
      </c>
      <c r="L9" s="9">
        <f>IF('Inschrijving BFB'!F36=0,"",'Inschrijving BFB'!F36)</f>
      </c>
      <c r="M9" s="9"/>
      <c r="N9" s="9"/>
      <c r="O9" s="9">
        <f>IF('Inschrijving BFB'!C36=0,"",IF('Inschrijving BFB'!B36=0,"H"&amp;K9,'Inschrijving BFB'!B36))</f>
      </c>
      <c r="P9" s="9">
        <f>IF('Inschrijving BFB'!F36=0,"",'Inschrijving BFB'!D36)</f>
      </c>
      <c r="Q9" s="9">
        <f>IF('Inschrijving BFB'!F36=0,"",'Inschrijving BFB'!E36)</f>
      </c>
    </row>
    <row r="10" spans="1:17" ht="14.25">
      <c r="A10" s="44">
        <f t="shared" si="0"/>
        <v>45368.430503703705</v>
      </c>
      <c r="B10" s="9" t="str">
        <f t="shared" si="1"/>
        <v>45382-Roadrunners</v>
      </c>
      <c r="C10" s="45">
        <f t="shared" si="2"/>
        <v>45382</v>
      </c>
      <c r="D10" s="9">
        <f t="shared" si="3"/>
        <v>0</v>
      </c>
      <c r="E10" s="38"/>
      <c r="F10" s="9">
        <f t="shared" si="4"/>
        <v>0</v>
      </c>
      <c r="G10" s="9">
        <f t="shared" si="6"/>
        <v>0</v>
      </c>
      <c r="H10" s="9" t="str">
        <f t="shared" si="6"/>
        <v>000Y</v>
      </c>
      <c r="I10" s="38">
        <f t="shared" si="7"/>
      </c>
      <c r="J10" s="46">
        <f t="shared" si="6"/>
        <v>0</v>
      </c>
      <c r="K10" s="9">
        <f>IF('Inschrijving BFB'!C37=0,"",'Inschrijving BFB'!C37)</f>
      </c>
      <c r="L10" s="9">
        <f>IF('Inschrijving BFB'!F37=0,"",'Inschrijving BFB'!F37)</f>
      </c>
      <c r="M10" s="9"/>
      <c r="N10" s="9"/>
      <c r="O10" s="9">
        <f>IF('Inschrijving BFB'!C37=0,"",IF('Inschrijving BFB'!B37=0,"H"&amp;K10,'Inschrijving BFB'!B37))</f>
      </c>
      <c r="P10" s="9">
        <f>IF('Inschrijving BFB'!F37=0,"",'Inschrijving BFB'!D37)</f>
      </c>
      <c r="Q10" s="9">
        <f>IF('Inschrijving BFB'!F37=0,"",'Inschrijving BFB'!E37)</f>
      </c>
    </row>
    <row r="11" spans="1:17" ht="14.25">
      <c r="A11" s="44">
        <f t="shared" si="0"/>
        <v>45368.430503703705</v>
      </c>
      <c r="B11" s="9" t="str">
        <f t="shared" si="1"/>
        <v>45382-Roadrunners</v>
      </c>
      <c r="C11" s="45">
        <f t="shared" si="2"/>
        <v>45382</v>
      </c>
      <c r="D11" s="9">
        <f t="shared" si="3"/>
        <v>0</v>
      </c>
      <c r="E11" s="38"/>
      <c r="F11" s="9">
        <f t="shared" si="4"/>
        <v>0</v>
      </c>
      <c r="G11" s="9">
        <f t="shared" si="6"/>
        <v>0</v>
      </c>
      <c r="H11" s="9" t="str">
        <f t="shared" si="6"/>
        <v>000Y</v>
      </c>
      <c r="I11" s="38">
        <f t="shared" si="7"/>
      </c>
      <c r="J11" s="46">
        <f t="shared" si="6"/>
        <v>0</v>
      </c>
      <c r="K11" s="9">
        <f>IF('Inschrijving BFB'!C38=0,"",'Inschrijving BFB'!C38)</f>
      </c>
      <c r="L11" s="9">
        <f>IF('Inschrijving BFB'!F38=0,"",'Inschrijving BFB'!F38)</f>
      </c>
      <c r="M11" s="9"/>
      <c r="N11" s="9"/>
      <c r="O11" s="9">
        <f>IF('Inschrijving BFB'!C38=0,"",IF('Inschrijving BFB'!B38=0,"H"&amp;K11,'Inschrijving BFB'!B38))</f>
      </c>
      <c r="P11" s="9">
        <f>IF('Inschrijving BFB'!F38=0,"",'Inschrijving BFB'!D38)</f>
      </c>
      <c r="Q11" s="9">
        <f>IF('Inschrijving BFB'!F38=0,"",'Inschrijving BFB'!E38)</f>
      </c>
    </row>
    <row r="12" spans="1:17" ht="14.25">
      <c r="A12" s="44">
        <f t="shared" si="0"/>
        <v>45368.430503703705</v>
      </c>
      <c r="B12" s="9" t="str">
        <f t="shared" si="1"/>
        <v>45382-Roadrunners</v>
      </c>
      <c r="C12" s="45">
        <f t="shared" si="2"/>
        <v>45382</v>
      </c>
      <c r="D12" s="9">
        <f t="shared" si="3"/>
        <v>0</v>
      </c>
      <c r="E12" s="38"/>
      <c r="F12" s="9">
        <f t="shared" si="4"/>
        <v>0</v>
      </c>
      <c r="G12" s="9">
        <f t="shared" si="6"/>
        <v>0</v>
      </c>
      <c r="H12" s="9" t="str">
        <f t="shared" si="6"/>
        <v>000Y</v>
      </c>
      <c r="I12" s="38">
        <f t="shared" si="7"/>
      </c>
      <c r="J12" s="46">
        <f t="shared" si="6"/>
        <v>0</v>
      </c>
      <c r="K12" s="9">
        <f>IF('Inschrijving BFB'!C39=0,"",'Inschrijving BFB'!C39)</f>
      </c>
      <c r="L12" s="9">
        <f>IF('Inschrijving BFB'!F39=0,"",'Inschrijving BFB'!F39)</f>
      </c>
      <c r="M12" s="9"/>
      <c r="N12" s="9"/>
      <c r="O12" s="9">
        <f>IF('Inschrijving BFB'!C39=0,"",IF('Inschrijving BFB'!B39=0,"H"&amp;K12,'Inschrijving BFB'!B39))</f>
      </c>
      <c r="P12" s="9">
        <f>IF('Inschrijving BFB'!F39=0,"",'Inschrijving BFB'!D39)</f>
      </c>
      <c r="Q12" s="9">
        <f>IF('Inschrijving BFB'!F39=0,"",'Inschrijving BFB'!E39)</f>
      </c>
    </row>
    <row r="13" spans="1:17" ht="14.25">
      <c r="A13" s="47">
        <f t="shared" si="0"/>
        <v>45368.430503703705</v>
      </c>
      <c r="B13" s="48" t="str">
        <f t="shared" si="1"/>
        <v>45382-Roadrunners</v>
      </c>
      <c r="C13" s="49">
        <f t="shared" si="2"/>
        <v>45382</v>
      </c>
      <c r="D13" s="48">
        <f t="shared" si="3"/>
        <v>0</v>
      </c>
      <c r="E13" s="48"/>
      <c r="F13" s="48">
        <f t="shared" si="4"/>
        <v>0</v>
      </c>
      <c r="G13" s="9">
        <f t="shared" si="6"/>
        <v>0</v>
      </c>
      <c r="H13" s="9" t="str">
        <f t="shared" si="6"/>
        <v>000Y</v>
      </c>
      <c r="I13" s="38">
        <f t="shared" si="7"/>
      </c>
      <c r="J13" s="46">
        <f t="shared" si="6"/>
        <v>0</v>
      </c>
      <c r="K13" s="48">
        <f>IF('Inschrijving BFB'!C40=0,"",'Inschrijving BFB'!C40)</f>
      </c>
      <c r="L13" s="48">
        <f>IF('Inschrijving BFB'!F40=0,"",'Inschrijving BFB'!F40)</f>
      </c>
      <c r="M13" s="48"/>
      <c r="N13" s="48"/>
      <c r="O13" s="48">
        <f>IF('Inschrijving BFB'!C40=0,"",IF('Inschrijving BFB'!B40=0,"H"&amp;K13,'Inschrijving BFB'!B40))</f>
      </c>
      <c r="P13" s="48">
        <f>IF('Inschrijving BFB'!F40=0,"",'Inschrijving BFB'!D40)</f>
      </c>
      <c r="Q13" s="48">
        <f>IF('Inschrijving BFB'!F40=0,"",'Inschrijving BFB'!E40)</f>
      </c>
    </row>
    <row r="14" spans="1:17" ht="14.25">
      <c r="A14" s="40">
        <f t="shared" si="0"/>
        <v>45368.430503703705</v>
      </c>
      <c r="B14" s="41" t="str">
        <f t="shared" si="1"/>
        <v>45382-Roadrunners</v>
      </c>
      <c r="C14" s="42">
        <f t="shared" si="2"/>
        <v>45382</v>
      </c>
      <c r="D14" s="41">
        <f t="shared" si="3"/>
        <v>0</v>
      </c>
      <c r="E14" s="41"/>
      <c r="F14" s="41">
        <f t="shared" si="4"/>
        <v>0</v>
      </c>
      <c r="G14" s="41">
        <f>'Inschrijving BFB'!C44</f>
        <v>0</v>
      </c>
      <c r="H14" s="41" t="str">
        <f>_xlfn.IFNA(VLOOKUP(G14,'kalender 2024'!M:N,2,FALSE),MID(G2,1,1)&amp;MID(G2,ROUND(LEN(G2)/2,0),1)&amp;MID(G2,LEN(G2),1)&amp;"Z")</f>
        <v>000Z</v>
      </c>
      <c r="I14" s="38">
        <f>IF('Inschrijving BFB'!C53&amp;"("&amp;'Inschrijving BFB'!G53&amp;")"="()","",'Inschrijving BFB'!C53&amp;"("&amp;'Inschrijving BFB'!G53&amp;")")</f>
      </c>
      <c r="J14" s="43">
        <f>'Inschrijving BFB'!G44</f>
        <v>0</v>
      </c>
      <c r="K14" s="41">
        <f>IF('Inschrijving BFB'!C47=0,"",'Inschrijving BFB'!C47)</f>
      </c>
      <c r="L14" s="41">
        <f>IF('Inschrijving BFB'!F47=0,"",'Inschrijving BFB'!F47)</f>
      </c>
      <c r="M14" s="41"/>
      <c r="N14" s="41"/>
      <c r="O14" s="41">
        <f>IF('Inschrijving BFB'!C47=0,"",IF('Inschrijving BFB'!B47=0,"H"&amp;K14,'Inschrijving BFB'!B47))</f>
      </c>
      <c r="P14" s="41">
        <f>IF('Inschrijving BFB'!F47=0,"",'Inschrijving BFB'!D47)</f>
      </c>
      <c r="Q14" s="41">
        <f>IF('Inschrijving BFB'!F47=0,"",'Inschrijving BFB'!E47)</f>
      </c>
    </row>
    <row r="15" spans="1:17" ht="14.25">
      <c r="A15" s="44">
        <f t="shared" si="0"/>
        <v>45368.430503703705</v>
      </c>
      <c r="B15" s="9" t="str">
        <f t="shared" si="1"/>
        <v>45382-Roadrunners</v>
      </c>
      <c r="C15" s="45">
        <f t="shared" si="2"/>
        <v>45382</v>
      </c>
      <c r="D15" s="9">
        <f t="shared" si="3"/>
        <v>0</v>
      </c>
      <c r="E15" s="38"/>
      <c r="F15" s="9">
        <f t="shared" si="4"/>
        <v>0</v>
      </c>
      <c r="G15" s="9">
        <f aca="true" t="shared" si="8" ref="G15:J19">G14</f>
        <v>0</v>
      </c>
      <c r="H15" s="9" t="str">
        <f t="shared" si="8"/>
        <v>000Z</v>
      </c>
      <c r="I15" s="38">
        <f t="shared" si="7"/>
      </c>
      <c r="J15" s="46">
        <f t="shared" si="8"/>
        <v>0</v>
      </c>
      <c r="K15" s="9">
        <f>IF('Inschrijving BFB'!C48=0,"",'Inschrijving BFB'!C48)</f>
      </c>
      <c r="L15" s="9">
        <f>IF('Inschrijving BFB'!F48=0,"",'Inschrijving BFB'!F48)</f>
      </c>
      <c r="M15" s="9"/>
      <c r="N15" s="9"/>
      <c r="O15" s="9">
        <f>IF('Inschrijving BFB'!C48=0,"",IF('Inschrijving BFB'!B48=0,"H"&amp;K15,'Inschrijving BFB'!B48))</f>
      </c>
      <c r="P15" s="9">
        <f>IF('Inschrijving BFB'!F48=0,"",'Inschrijving BFB'!D48)</f>
      </c>
      <c r="Q15" s="9">
        <f>IF('Inschrijving BFB'!F48=0,"",'Inschrijving BFB'!E48)</f>
      </c>
    </row>
    <row r="16" spans="1:17" ht="14.25">
      <c r="A16" s="44">
        <f t="shared" si="0"/>
        <v>45368.430503703705</v>
      </c>
      <c r="B16" s="9" t="str">
        <f t="shared" si="1"/>
        <v>45382-Roadrunners</v>
      </c>
      <c r="C16" s="45">
        <f t="shared" si="2"/>
        <v>45382</v>
      </c>
      <c r="D16" s="9">
        <f t="shared" si="3"/>
        <v>0</v>
      </c>
      <c r="E16" s="38"/>
      <c r="F16" s="9">
        <f t="shared" si="4"/>
        <v>0</v>
      </c>
      <c r="G16" s="9">
        <f t="shared" si="8"/>
        <v>0</v>
      </c>
      <c r="H16" s="9" t="str">
        <f t="shared" si="8"/>
        <v>000Z</v>
      </c>
      <c r="I16" s="38">
        <f t="shared" si="7"/>
      </c>
      <c r="J16" s="46">
        <f t="shared" si="8"/>
        <v>0</v>
      </c>
      <c r="K16" s="9">
        <f>IF('Inschrijving BFB'!C49=0,"",'Inschrijving BFB'!C49)</f>
      </c>
      <c r="L16" s="9">
        <f>IF('Inschrijving BFB'!F49=0,"",'Inschrijving BFB'!F49)</f>
      </c>
      <c r="M16" s="9"/>
      <c r="N16" s="9"/>
      <c r="O16" s="9">
        <f>IF('Inschrijving BFB'!C49=0,"",IF('Inschrijving BFB'!B49=0,"H"&amp;K16,'Inschrijving BFB'!B49))</f>
      </c>
      <c r="P16" s="9">
        <f>IF('Inschrijving BFB'!F49=0,"",'Inschrijving BFB'!D49)</f>
      </c>
      <c r="Q16" s="9">
        <f>IF('Inschrijving BFB'!F49=0,"",'Inschrijving BFB'!E49)</f>
      </c>
    </row>
    <row r="17" spans="1:17" ht="14.25">
      <c r="A17" s="44">
        <f t="shared" si="0"/>
        <v>45368.430503703705</v>
      </c>
      <c r="B17" s="9" t="str">
        <f t="shared" si="1"/>
        <v>45382-Roadrunners</v>
      </c>
      <c r="C17" s="45">
        <f t="shared" si="2"/>
        <v>45382</v>
      </c>
      <c r="D17" s="9">
        <f t="shared" si="3"/>
        <v>0</v>
      </c>
      <c r="E17" s="38"/>
      <c r="F17" s="9">
        <f t="shared" si="4"/>
        <v>0</v>
      </c>
      <c r="G17" s="9">
        <f t="shared" si="8"/>
        <v>0</v>
      </c>
      <c r="H17" s="9" t="str">
        <f t="shared" si="8"/>
        <v>000Z</v>
      </c>
      <c r="I17" s="38">
        <f t="shared" si="7"/>
      </c>
      <c r="J17" s="46">
        <f t="shared" si="8"/>
        <v>0</v>
      </c>
      <c r="K17" s="9">
        <f>IF('Inschrijving BFB'!C50=0,"",'Inschrijving BFB'!C50)</f>
      </c>
      <c r="L17" s="9">
        <f>IF('Inschrijving BFB'!F50=0,"",'Inschrijving BFB'!F50)</f>
      </c>
      <c r="M17" s="9"/>
      <c r="N17" s="9"/>
      <c r="O17" s="9">
        <f>IF('Inschrijving BFB'!C50=0,"",IF('Inschrijving BFB'!B50=0,"H"&amp;K17,'Inschrijving BFB'!B50))</f>
      </c>
      <c r="P17" s="9">
        <f>IF('Inschrijving BFB'!F50=0,"",'Inschrijving BFB'!D50)</f>
      </c>
      <c r="Q17" s="9">
        <f>IF('Inschrijving BFB'!F50=0,"",'Inschrijving BFB'!E50)</f>
      </c>
    </row>
    <row r="18" spans="1:17" ht="14.25">
      <c r="A18" s="44">
        <f t="shared" si="0"/>
        <v>45368.430503703705</v>
      </c>
      <c r="B18" s="9" t="str">
        <f t="shared" si="1"/>
        <v>45382-Roadrunners</v>
      </c>
      <c r="C18" s="45">
        <f t="shared" si="2"/>
        <v>45382</v>
      </c>
      <c r="D18" s="9">
        <f t="shared" si="3"/>
        <v>0</v>
      </c>
      <c r="E18" s="38"/>
      <c r="F18" s="9">
        <f t="shared" si="4"/>
        <v>0</v>
      </c>
      <c r="G18" s="9">
        <f t="shared" si="8"/>
        <v>0</v>
      </c>
      <c r="H18" s="9" t="str">
        <f t="shared" si="8"/>
        <v>000Z</v>
      </c>
      <c r="I18" s="38">
        <f t="shared" si="7"/>
      </c>
      <c r="J18" s="46">
        <f t="shared" si="8"/>
        <v>0</v>
      </c>
      <c r="K18" s="9">
        <f>IF('Inschrijving BFB'!C51=0,"",'Inschrijving BFB'!C51)</f>
      </c>
      <c r="L18" s="9">
        <f>IF('Inschrijving BFB'!F51=0,"",'Inschrijving BFB'!F51)</f>
      </c>
      <c r="M18" s="9"/>
      <c r="N18" s="9"/>
      <c r="O18" s="9">
        <f>IF('Inschrijving BFB'!C51=0,"",IF('Inschrijving BFB'!B51=0,"H"&amp;K18,'Inschrijving BFB'!B51))</f>
      </c>
      <c r="P18" s="9">
        <f>IF('Inschrijving BFB'!F51=0,"",'Inschrijving BFB'!D51)</f>
      </c>
      <c r="Q18" s="9">
        <f>IF('Inschrijving BFB'!F51=0,"",'Inschrijving BFB'!E51)</f>
      </c>
    </row>
    <row r="19" spans="1:17" ht="14.25">
      <c r="A19" s="47">
        <f t="shared" si="0"/>
        <v>45368.430503703705</v>
      </c>
      <c r="B19" s="48" t="str">
        <f t="shared" si="1"/>
        <v>45382-Roadrunners</v>
      </c>
      <c r="C19" s="49">
        <f t="shared" si="2"/>
        <v>45382</v>
      </c>
      <c r="D19" s="48">
        <f t="shared" si="3"/>
        <v>0</v>
      </c>
      <c r="E19" s="48"/>
      <c r="F19" s="48">
        <f t="shared" si="4"/>
        <v>0</v>
      </c>
      <c r="G19" s="48">
        <f t="shared" si="8"/>
        <v>0</v>
      </c>
      <c r="H19" s="48" t="str">
        <f t="shared" si="8"/>
        <v>000Z</v>
      </c>
      <c r="I19" s="38">
        <f t="shared" si="7"/>
      </c>
      <c r="J19" s="50">
        <f t="shared" si="8"/>
        <v>0</v>
      </c>
      <c r="K19" s="48">
        <f>IF('Inschrijving BFB'!C52=0,"",'Inschrijving BFB'!C52)</f>
      </c>
      <c r="L19" s="48">
        <f>IF('Inschrijving BFB'!F52=0,"",'Inschrijving BFB'!F52)</f>
      </c>
      <c r="M19" s="48"/>
      <c r="N19" s="48"/>
      <c r="O19" s="48">
        <f>IF('Inschrijving BFB'!C52=0,"",IF('Inschrijving BFB'!B52=0,"H"&amp;K19,'Inschrijving BFB'!B52))</f>
      </c>
      <c r="P19" s="48">
        <f>IF('Inschrijving BFB'!F52=0,"",'Inschrijving BFB'!D52)</f>
      </c>
      <c r="Q19" s="48">
        <f>IF('Inschrijving BFB'!F52=0,"",'Inschrijving BFB'!E52)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N52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10.7109375" style="0" bestFit="1" customWidth="1"/>
    <col min="2" max="2" width="28.421875" style="0" bestFit="1" customWidth="1"/>
  </cols>
  <sheetData>
    <row r="1" spans="1:14" ht="14.25">
      <c r="A1" s="7" t="s">
        <v>19</v>
      </c>
      <c r="B1" s="7" t="s">
        <v>20</v>
      </c>
      <c r="M1" t="s">
        <v>113</v>
      </c>
      <c r="N1" t="s">
        <v>114</v>
      </c>
    </row>
    <row r="2" spans="1:14" ht="14.25">
      <c r="A2" s="35">
        <v>45382</v>
      </c>
      <c r="B2" s="36" t="s">
        <v>48</v>
      </c>
      <c r="M2" s="80" t="s">
        <v>62</v>
      </c>
      <c r="N2" s="81" t="s">
        <v>115</v>
      </c>
    </row>
    <row r="3" spans="1:14" ht="14.25">
      <c r="A3" s="37">
        <v>45396</v>
      </c>
      <c r="B3" s="38" t="s">
        <v>53</v>
      </c>
      <c r="M3" s="82" t="s">
        <v>63</v>
      </c>
      <c r="N3" s="81" t="s">
        <v>116</v>
      </c>
    </row>
    <row r="4" spans="1:14" ht="14.25">
      <c r="A4" s="35">
        <v>45403</v>
      </c>
      <c r="B4" s="36" t="s">
        <v>49</v>
      </c>
      <c r="M4" s="82" t="s">
        <v>64</v>
      </c>
      <c r="N4" s="81" t="s">
        <v>117</v>
      </c>
    </row>
    <row r="5" spans="1:14" ht="14.25">
      <c r="A5" s="37">
        <v>45417</v>
      </c>
      <c r="B5" s="38" t="s">
        <v>54</v>
      </c>
      <c r="M5" s="80" t="s">
        <v>65</v>
      </c>
      <c r="N5" s="81" t="s">
        <v>118</v>
      </c>
    </row>
    <row r="6" spans="1:14" ht="14.25">
      <c r="A6" s="37">
        <v>45431</v>
      </c>
      <c r="B6" s="38" t="s">
        <v>47</v>
      </c>
      <c r="M6" s="82" t="s">
        <v>66</v>
      </c>
      <c r="N6" s="81" t="s">
        <v>119</v>
      </c>
    </row>
    <row r="7" spans="1:14" ht="14.25">
      <c r="A7" s="35">
        <v>45466</v>
      </c>
      <c r="B7" s="36" t="s">
        <v>17</v>
      </c>
      <c r="M7" s="82" t="s">
        <v>67</v>
      </c>
      <c r="N7" s="81" t="s">
        <v>120</v>
      </c>
    </row>
    <row r="8" spans="1:14" ht="14.25">
      <c r="A8" s="37">
        <v>45487</v>
      </c>
      <c r="B8" s="38" t="s">
        <v>55</v>
      </c>
      <c r="M8" s="82" t="s">
        <v>68</v>
      </c>
      <c r="N8" s="81" t="s">
        <v>121</v>
      </c>
    </row>
    <row r="9" spans="1:14" ht="14.25">
      <c r="A9" s="35">
        <v>45501</v>
      </c>
      <c r="B9" s="36" t="s">
        <v>18</v>
      </c>
      <c r="M9" s="82" t="s">
        <v>69</v>
      </c>
      <c r="N9" s="81" t="s">
        <v>122</v>
      </c>
    </row>
    <row r="10" spans="1:14" ht="14.25">
      <c r="A10" s="37">
        <v>45515</v>
      </c>
      <c r="B10" s="38" t="s">
        <v>53</v>
      </c>
      <c r="M10" s="82" t="s">
        <v>70</v>
      </c>
      <c r="N10" s="81" t="s">
        <v>123</v>
      </c>
    </row>
    <row r="11" spans="1:14" ht="14.25">
      <c r="A11" s="35">
        <v>45543</v>
      </c>
      <c r="B11" s="36" t="s">
        <v>56</v>
      </c>
      <c r="M11" s="82" t="s">
        <v>71</v>
      </c>
      <c r="N11" s="81" t="s">
        <v>124</v>
      </c>
    </row>
    <row r="12" spans="1:14" ht="14.25">
      <c r="A12" s="37">
        <v>45557</v>
      </c>
      <c r="B12" s="38" t="s">
        <v>53</v>
      </c>
      <c r="M12" s="82" t="s">
        <v>72</v>
      </c>
      <c r="N12" s="81" t="s">
        <v>125</v>
      </c>
    </row>
    <row r="13" spans="1:14" ht="14.25">
      <c r="A13" s="35"/>
      <c r="B13" s="36"/>
      <c r="M13" s="82" t="s">
        <v>73</v>
      </c>
      <c r="N13" s="81" t="s">
        <v>126</v>
      </c>
    </row>
    <row r="14" spans="1:14" ht="14.25">
      <c r="A14" s="12"/>
      <c r="M14" s="82" t="s">
        <v>74</v>
      </c>
      <c r="N14" s="81" t="s">
        <v>127</v>
      </c>
    </row>
    <row r="15" spans="1:14" ht="14.25">
      <c r="A15" s="12"/>
      <c r="M15" s="82" t="s">
        <v>75</v>
      </c>
      <c r="N15" s="81" t="s">
        <v>128</v>
      </c>
    </row>
    <row r="16" spans="1:14" ht="14.25">
      <c r="A16" s="12"/>
      <c r="M16" s="82" t="s">
        <v>76</v>
      </c>
      <c r="N16" s="81" t="s">
        <v>129</v>
      </c>
    </row>
    <row r="17" spans="1:14" ht="14.25">
      <c r="A17" s="12"/>
      <c r="M17" s="82" t="s">
        <v>77</v>
      </c>
      <c r="N17" s="81" t="s">
        <v>130</v>
      </c>
    </row>
    <row r="18" spans="1:14" ht="14.25">
      <c r="A18" s="12"/>
      <c r="M18" s="82" t="s">
        <v>78</v>
      </c>
      <c r="N18" s="81" t="s">
        <v>131</v>
      </c>
    </row>
    <row r="19" spans="1:14" ht="14.25">
      <c r="A19" s="12"/>
      <c r="M19" s="82" t="s">
        <v>79</v>
      </c>
      <c r="N19" s="81" t="s">
        <v>132</v>
      </c>
    </row>
    <row r="20" spans="1:14" ht="14.25">
      <c r="A20" s="12"/>
      <c r="M20" s="82" t="s">
        <v>80</v>
      </c>
      <c r="N20" s="81" t="s">
        <v>133</v>
      </c>
    </row>
    <row r="21" spans="1:14" ht="14.25">
      <c r="A21" s="12"/>
      <c r="M21" s="82" t="s">
        <v>81</v>
      </c>
      <c r="N21" s="81" t="s">
        <v>134</v>
      </c>
    </row>
    <row r="22" spans="1:14" ht="14.25">
      <c r="A22" s="12"/>
      <c r="M22" s="82" t="s">
        <v>82</v>
      </c>
      <c r="N22" s="81" t="s">
        <v>135</v>
      </c>
    </row>
    <row r="23" spans="1:14" ht="14.25">
      <c r="A23" s="12"/>
      <c r="M23" s="82" t="s">
        <v>83</v>
      </c>
      <c r="N23" s="81" t="s">
        <v>136</v>
      </c>
    </row>
    <row r="24" spans="13:14" ht="14.25">
      <c r="M24" s="82" t="s">
        <v>84</v>
      </c>
      <c r="N24" s="81" t="s">
        <v>137</v>
      </c>
    </row>
    <row r="25" spans="13:14" ht="14.25">
      <c r="M25" s="82" t="s">
        <v>85</v>
      </c>
      <c r="N25" s="81" t="s">
        <v>138</v>
      </c>
    </row>
    <row r="26" spans="13:14" ht="14.25">
      <c r="M26" s="82" t="s">
        <v>86</v>
      </c>
      <c r="N26" s="81" t="s">
        <v>139</v>
      </c>
    </row>
    <row r="27" spans="13:14" ht="14.25">
      <c r="M27" s="82" t="s">
        <v>87</v>
      </c>
      <c r="N27" s="81" t="s">
        <v>140</v>
      </c>
    </row>
    <row r="28" spans="13:14" ht="14.25">
      <c r="M28" s="82" t="s">
        <v>88</v>
      </c>
      <c r="N28" s="81" t="s">
        <v>141</v>
      </c>
    </row>
    <row r="29" spans="13:14" ht="14.25">
      <c r="M29" s="82" t="s">
        <v>89</v>
      </c>
      <c r="N29" s="81" t="s">
        <v>142</v>
      </c>
    </row>
    <row r="30" spans="13:14" ht="14.25">
      <c r="M30" s="82" t="s">
        <v>90</v>
      </c>
      <c r="N30" s="81" t="s">
        <v>143</v>
      </c>
    </row>
    <row r="31" spans="13:14" ht="14.25">
      <c r="M31" s="82" t="s">
        <v>91</v>
      </c>
      <c r="N31" s="81" t="s">
        <v>144</v>
      </c>
    </row>
    <row r="32" spans="13:14" ht="14.25">
      <c r="M32" s="82" t="s">
        <v>92</v>
      </c>
      <c r="N32" s="81" t="s">
        <v>145</v>
      </c>
    </row>
    <row r="33" spans="13:14" ht="14.25">
      <c r="M33" s="82" t="s">
        <v>93</v>
      </c>
      <c r="N33" s="81" t="s">
        <v>146</v>
      </c>
    </row>
    <row r="34" spans="13:14" ht="14.25">
      <c r="M34" s="82" t="s">
        <v>94</v>
      </c>
      <c r="N34" s="81" t="s">
        <v>147</v>
      </c>
    </row>
    <row r="35" spans="13:14" ht="14.25">
      <c r="M35" s="82" t="s">
        <v>95</v>
      </c>
      <c r="N35" s="81" t="s">
        <v>148</v>
      </c>
    </row>
    <row r="36" spans="13:14" ht="14.25">
      <c r="M36" s="82" t="s">
        <v>96</v>
      </c>
      <c r="N36" s="81" t="s">
        <v>149</v>
      </c>
    </row>
    <row r="37" spans="13:14" ht="14.25">
      <c r="M37" s="82" t="s">
        <v>97</v>
      </c>
      <c r="N37" s="81" t="s">
        <v>150</v>
      </c>
    </row>
    <row r="38" spans="13:14" ht="14.25">
      <c r="M38" s="82" t="s">
        <v>98</v>
      </c>
      <c r="N38" s="81" t="s">
        <v>151</v>
      </c>
    </row>
    <row r="39" spans="13:14" ht="14.25">
      <c r="M39" s="82" t="s">
        <v>99</v>
      </c>
      <c r="N39" s="81" t="s">
        <v>152</v>
      </c>
    </row>
    <row r="40" spans="13:14" ht="14.25">
      <c r="M40" s="82" t="s">
        <v>100</v>
      </c>
      <c r="N40" s="81" t="s">
        <v>153</v>
      </c>
    </row>
    <row r="41" spans="13:14" ht="14.25">
      <c r="M41" s="82" t="s">
        <v>101</v>
      </c>
      <c r="N41" s="81" t="s">
        <v>154</v>
      </c>
    </row>
    <row r="42" spans="13:14" ht="14.25">
      <c r="M42" s="82" t="s">
        <v>102</v>
      </c>
      <c r="N42" s="81" t="s">
        <v>155</v>
      </c>
    </row>
    <row r="43" spans="13:14" ht="14.25">
      <c r="M43" s="82" t="s">
        <v>103</v>
      </c>
      <c r="N43" s="81" t="s">
        <v>156</v>
      </c>
    </row>
    <row r="44" spans="13:14" ht="14.25">
      <c r="M44" s="82" t="s">
        <v>104</v>
      </c>
      <c r="N44" s="81" t="s">
        <v>157</v>
      </c>
    </row>
    <row r="45" spans="13:14" ht="14.25">
      <c r="M45" s="82" t="s">
        <v>105</v>
      </c>
      <c r="N45" s="81" t="s">
        <v>158</v>
      </c>
    </row>
    <row r="46" spans="13:14" ht="14.25">
      <c r="M46" s="82" t="s">
        <v>106</v>
      </c>
      <c r="N46" s="81" t="s">
        <v>159</v>
      </c>
    </row>
    <row r="47" spans="13:14" ht="14.25">
      <c r="M47" s="82" t="s">
        <v>107</v>
      </c>
      <c r="N47" s="81" t="s">
        <v>160</v>
      </c>
    </row>
    <row r="48" spans="13:14" ht="14.25">
      <c r="M48" s="82" t="s">
        <v>108</v>
      </c>
      <c r="N48" s="81" t="s">
        <v>161</v>
      </c>
    </row>
    <row r="49" spans="13:14" ht="14.25">
      <c r="M49" s="82" t="s">
        <v>109</v>
      </c>
      <c r="N49" s="81" t="s">
        <v>162</v>
      </c>
    </row>
    <row r="50" spans="13:14" ht="14.25">
      <c r="M50" s="82" t="s">
        <v>110</v>
      </c>
      <c r="N50" s="81" t="s">
        <v>163</v>
      </c>
    </row>
    <row r="51" spans="13:14" ht="14.25">
      <c r="M51" s="82" t="s">
        <v>111</v>
      </c>
      <c r="N51" s="81" t="s">
        <v>164</v>
      </c>
    </row>
    <row r="52" spans="13:14" ht="14.25">
      <c r="M52" s="82" t="s">
        <v>112</v>
      </c>
      <c r="N52" s="81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Clissen</dc:creator>
  <cp:keywords/>
  <dc:description/>
  <cp:lastModifiedBy>Tom Clissen</cp:lastModifiedBy>
  <dcterms:created xsi:type="dcterms:W3CDTF">2015-11-16T15:02:53Z</dcterms:created>
  <dcterms:modified xsi:type="dcterms:W3CDTF">2024-03-17T09:20:54Z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586dba49-92f9-4ba4-8ffb-a34fb8dd4352</vt:lpwstr>
  </property>
</Properties>
</file>